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ARQUIVOS ENVIADOS\2026\CVCS\"/>
    </mc:Choice>
  </mc:AlternateContent>
  <xr:revisionPtr revIDLastSave="0" documentId="8_{C0F412EE-1726-46A9-A587-A7FE2A2E9AEE}" xr6:coauthVersionLast="47" xr6:coauthVersionMax="47" xr10:uidLastSave="{00000000-0000-0000-0000-000000000000}"/>
  <bookViews>
    <workbookView xWindow="-110" yWindow="-110" windowWidth="38620" windowHeight="21100" tabRatio="651" xr2:uid="{00000000-000D-0000-FFFF-FFFF00000000}"/>
  </bookViews>
  <sheets>
    <sheet name="IPS - Quadro Geral" sheetId="1" r:id="rId1"/>
    <sheet name="IPS - Por Classe Social" sheetId="2" r:id="rId2"/>
    <sheet name="Série Histórica" sheetId="5" r:id="rId3"/>
    <sheet name="Itens IPS" sheetId="6" r:id="rId4"/>
    <sheet name="Classes Sociais" sheetId="7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G3" i="5" l="1"/>
  <c r="GF3" i="5"/>
  <c r="GE3" i="5"/>
  <c r="B1" i="1" l="1"/>
  <c r="D2" i="6" l="1"/>
  <c r="C2" i="6"/>
  <c r="C3" i="5"/>
  <c r="D3" i="5"/>
  <c r="E3" i="5"/>
  <c r="F3" i="5"/>
  <c r="G3" i="5"/>
  <c r="H3" i="5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W3" i="5"/>
  <c r="X3" i="5"/>
  <c r="Y3" i="5"/>
  <c r="Z3" i="5"/>
  <c r="AA3" i="5"/>
  <c r="AB3" i="5"/>
  <c r="AC3" i="5"/>
  <c r="AD3" i="5"/>
  <c r="AE3" i="5"/>
  <c r="AF3" i="5"/>
  <c r="AG3" i="5"/>
  <c r="AH3" i="5"/>
  <c r="AI3" i="5"/>
  <c r="AJ3" i="5"/>
  <c r="AK3" i="5"/>
  <c r="B3" i="5"/>
  <c r="O19" i="1" l="1"/>
  <c r="N19" i="1"/>
  <c r="M19" i="1"/>
  <c r="J19" i="1"/>
  <c r="I19" i="1"/>
  <c r="H19" i="1"/>
  <c r="E19" i="1"/>
  <c r="D19" i="1"/>
  <c r="C19" i="1"/>
  <c r="O4" i="1"/>
  <c r="N4" i="1"/>
  <c r="M4" i="1"/>
  <c r="J4" i="1"/>
  <c r="I4" i="1"/>
  <c r="H4" i="1"/>
  <c r="E4" i="1"/>
  <c r="D4" i="1"/>
  <c r="C4" i="1"/>
  <c r="AL3" i="5" l="1"/>
  <c r="AM3" i="5" l="1"/>
  <c r="AN3" i="5"/>
  <c r="AO3" i="5" l="1"/>
  <c r="AP3" i="5" l="1"/>
  <c r="AQ3" i="5" l="1"/>
  <c r="AR3" i="5"/>
  <c r="AS3" i="5" l="1"/>
  <c r="AW3" i="5" l="1"/>
  <c r="AV3" i="5"/>
  <c r="AU3" i="5"/>
  <c r="AT3" i="5"/>
  <c r="AY3" i="5" l="1"/>
  <c r="AX3" i="5"/>
  <c r="BA3" i="5" l="1"/>
  <c r="AZ3" i="5"/>
  <c r="BB3" i="5"/>
  <c r="BC3" i="5" l="1"/>
  <c r="BD3" i="5" l="1"/>
  <c r="BF3" i="5" l="1"/>
  <c r="BE3" i="5"/>
  <c r="BH3" i="5" l="1"/>
  <c r="BG3" i="5"/>
  <c r="BI3" i="5" l="1"/>
  <c r="BJ3" i="5" l="1"/>
  <c r="BK3" i="5" l="1"/>
  <c r="BX3" i="5" l="1"/>
  <c r="BW3" i="5"/>
  <c r="BV3" i="5"/>
  <c r="BU3" i="5"/>
  <c r="BT3" i="5"/>
  <c r="BS3" i="5"/>
  <c r="BR3" i="5"/>
  <c r="BQ3" i="5"/>
  <c r="BP3" i="5"/>
  <c r="BO3" i="5"/>
  <c r="BN3" i="5"/>
  <c r="BM3" i="5"/>
  <c r="BL3" i="5"/>
  <c r="BY3" i="5" l="1"/>
  <c r="BZ3" i="5" l="1"/>
  <c r="CA3" i="5"/>
  <c r="CB3" i="5"/>
  <c r="CC3" i="5" l="1"/>
  <c r="CD3" i="5" l="1"/>
  <c r="CE3" i="5"/>
  <c r="CF3" i="5" l="1"/>
  <c r="CG3" i="5" l="1"/>
  <c r="CH3" i="5" l="1"/>
  <c r="CI3" i="5" l="1"/>
  <c r="CJ3" i="5" l="1"/>
  <c r="CK3" i="5" l="1"/>
  <c r="CL3" i="5" l="1"/>
  <c r="CM3" i="5" l="1"/>
  <c r="CN3" i="5" l="1"/>
  <c r="CO3" i="5" l="1"/>
  <c r="CP3" i="5" l="1"/>
  <c r="CQ3" i="5" l="1"/>
  <c r="CR3" i="5"/>
  <c r="CS3" i="5" l="1"/>
  <c r="CT3" i="5" l="1"/>
  <c r="CU3" i="5" l="1"/>
  <c r="CV3" i="5" l="1"/>
  <c r="CW3" i="5" l="1"/>
  <c r="CX3" i="5" l="1"/>
  <c r="CY3" i="5" l="1"/>
  <c r="CZ3" i="5"/>
  <c r="DA3" i="5" l="1"/>
  <c r="DB3" i="5" l="1"/>
  <c r="DC3" i="5" l="1"/>
  <c r="DD3" i="5" l="1"/>
  <c r="DE3" i="5" l="1"/>
  <c r="DF3" i="5" l="1"/>
  <c r="DG3" i="5" l="1"/>
  <c r="C31" i="6" l="1"/>
  <c r="C42" i="6"/>
  <c r="C81" i="6"/>
  <c r="C92" i="6"/>
  <c r="C8" i="6"/>
  <c r="C53" i="6"/>
  <c r="C43" i="6"/>
  <c r="C37" i="6"/>
  <c r="C73" i="6"/>
  <c r="C10" i="6"/>
  <c r="C15" i="6"/>
  <c r="C71" i="6"/>
  <c r="C28" i="6"/>
  <c r="C47" i="6"/>
  <c r="C79" i="6"/>
  <c r="C62" i="6"/>
  <c r="C82" i="6"/>
  <c r="C32" i="6"/>
  <c r="DH3" i="5"/>
  <c r="C38" i="6" l="1"/>
  <c r="C83" i="6"/>
  <c r="C52" i="6"/>
  <c r="C20" i="6"/>
  <c r="C11" i="6"/>
  <c r="C75" i="6"/>
  <c r="C57" i="6"/>
  <c r="C74" i="6"/>
  <c r="C46" i="6"/>
  <c r="C34" i="6"/>
  <c r="C7" i="6"/>
  <c r="C65" i="6"/>
  <c r="C36" i="6"/>
  <c r="C66" i="6"/>
  <c r="C72" i="6"/>
  <c r="C93" i="6"/>
  <c r="C9" i="6"/>
  <c r="C80" i="6"/>
  <c r="C41" i="6"/>
  <c r="C6" i="6"/>
  <c r="C85" i="6"/>
  <c r="C56" i="6"/>
  <c r="C86" i="6"/>
  <c r="C26" i="6"/>
  <c r="C87" i="6"/>
  <c r="C54" i="6"/>
  <c r="C16" i="6"/>
  <c r="C44" i="6"/>
  <c r="C70" i="6"/>
  <c r="C69" i="6"/>
  <c r="C17" i="6"/>
  <c r="C64" i="6"/>
  <c r="C35" i="6"/>
  <c r="C91" i="6"/>
  <c r="C59" i="6"/>
  <c r="C25" i="6"/>
  <c r="C18" i="6"/>
  <c r="C5" i="6"/>
  <c r="C40" i="6"/>
  <c r="C89" i="6"/>
  <c r="C76" i="6"/>
  <c r="C63" i="6"/>
  <c r="C33" i="6"/>
  <c r="C27" i="6"/>
  <c r="C45" i="6"/>
  <c r="C51" i="6"/>
  <c r="C14" i="6"/>
  <c r="C24" i="6"/>
  <c r="C58" i="6"/>
  <c r="C4" i="6"/>
  <c r="C55" i="6"/>
  <c r="C22" i="6"/>
  <c r="C88" i="6"/>
  <c r="DI3" i="5"/>
  <c r="C39" i="6" l="1"/>
  <c r="C90" i="6"/>
  <c r="C30" i="6"/>
  <c r="C68" i="6"/>
  <c r="C21" i="6"/>
  <c r="C19" i="6"/>
  <c r="C61" i="6"/>
  <c r="C78" i="6"/>
  <c r="C50" i="6"/>
  <c r="C84" i="6"/>
  <c r="C77" i="6"/>
  <c r="C29" i="6"/>
  <c r="C49" i="6"/>
  <c r="C23" i="6"/>
  <c r="C67" i="6"/>
  <c r="C13" i="6"/>
  <c r="DJ3" i="5"/>
  <c r="C12" i="6" l="1"/>
  <c r="DL3" i="5"/>
  <c r="DK3" i="5"/>
  <c r="C60" i="6"/>
  <c r="C48" i="6"/>
  <c r="DM3" i="5" l="1"/>
  <c r="C3" i="6"/>
  <c r="DN3" i="5" l="1"/>
  <c r="DO3" i="5" l="1"/>
  <c r="DP3" i="5" l="1"/>
  <c r="DQ3" i="5" l="1"/>
  <c r="DR3" i="5" l="1"/>
  <c r="DS3" i="5" l="1"/>
  <c r="DT3" i="5" l="1"/>
  <c r="DU3" i="5" l="1"/>
  <c r="DV3" i="5" l="1"/>
  <c r="DW3" i="5" l="1"/>
  <c r="DX3" i="5" l="1"/>
  <c r="DY3" i="5" l="1"/>
  <c r="DZ3" i="5" l="1"/>
  <c r="EA3" i="5" l="1"/>
  <c r="EB3" i="5" l="1"/>
  <c r="EC3" i="5" l="1"/>
  <c r="ED3" i="5" l="1"/>
  <c r="EE3" i="5" l="1"/>
  <c r="EF3" i="5" l="1"/>
  <c r="EG3" i="5" l="1"/>
  <c r="EH3" i="5" l="1"/>
  <c r="EI3" i="5" l="1"/>
  <c r="EJ3" i="5" l="1"/>
  <c r="EK3" i="5" l="1"/>
  <c r="EL3" i="5" l="1"/>
  <c r="EM3" i="5" l="1"/>
  <c r="EN3" i="5" l="1"/>
  <c r="EO3" i="5" l="1"/>
  <c r="EP3" i="5" l="1"/>
  <c r="EQ3" i="5" l="1"/>
  <c r="ER3" i="5" l="1"/>
  <c r="ES3" i="5" l="1"/>
  <c r="ET3" i="5" l="1"/>
  <c r="EU3" i="5" l="1"/>
  <c r="EV3" i="5" l="1"/>
  <c r="EW3" i="5" l="1"/>
  <c r="EX3" i="5" l="1"/>
  <c r="EY3" i="5" l="1"/>
  <c r="EZ3" i="5" l="1"/>
  <c r="FA3" i="5" l="1"/>
  <c r="FB3" i="5" l="1"/>
  <c r="FC3" i="5" l="1"/>
  <c r="FD3" i="5" l="1"/>
  <c r="FE3" i="5" l="1"/>
  <c r="FF3" i="5" l="1"/>
  <c r="FG3" i="5" l="1"/>
  <c r="FH3" i="5" l="1"/>
  <c r="FI3" i="5" l="1"/>
  <c r="FJ3" i="5" l="1"/>
  <c r="FK3" i="5" l="1"/>
  <c r="FL3" i="5" l="1"/>
  <c r="FM3" i="5"/>
  <c r="FN3" i="5" l="1"/>
  <c r="FO3" i="5" l="1"/>
  <c r="FP3" i="5" l="1"/>
  <c r="D54" i="6" l="1"/>
  <c r="D72" i="6"/>
  <c r="D47" i="6"/>
  <c r="D25" i="6"/>
  <c r="D36" i="6"/>
  <c r="D9" i="6"/>
  <c r="D92" i="6"/>
  <c r="D64" i="6"/>
  <c r="D53" i="6"/>
  <c r="D73" i="6"/>
  <c r="D35" i="6"/>
  <c r="D57" i="6"/>
  <c r="D38" i="6"/>
  <c r="D40" i="6"/>
  <c r="D44" i="6"/>
  <c r="FQ3" i="5" l="1"/>
  <c r="GD3" i="5"/>
  <c r="GC3" i="5"/>
  <c r="GB3" i="5"/>
  <c r="GA3" i="5"/>
  <c r="FZ3" i="5"/>
  <c r="D42" i="6"/>
  <c r="D76" i="6"/>
  <c r="D62" i="6"/>
  <c r="D71" i="6"/>
  <c r="D52" i="6"/>
  <c r="FY3" i="5"/>
  <c r="D17" i="6"/>
  <c r="D27" i="6"/>
  <c r="D70" i="6"/>
  <c r="D33" i="6"/>
  <c r="FX3" i="5"/>
  <c r="D5" i="6"/>
  <c r="D74" i="6"/>
  <c r="D6" i="6"/>
  <c r="D22" i="6"/>
  <c r="D45" i="6"/>
  <c r="D81" i="6"/>
  <c r="D37" i="6"/>
  <c r="D59" i="6"/>
  <c r="D89" i="6"/>
  <c r="D86" i="6"/>
  <c r="D56" i="6"/>
  <c r="D85" i="6"/>
  <c r="D7" i="6"/>
  <c r="D32" i="6"/>
  <c r="D75" i="6"/>
  <c r="D10" i="6"/>
  <c r="D28" i="6"/>
  <c r="D43" i="6"/>
  <c r="D16" i="6"/>
  <c r="D51" i="6"/>
  <c r="FW3" i="5"/>
  <c r="D46" i="6"/>
  <c r="D18" i="6"/>
  <c r="D91" i="6"/>
  <c r="D79" i="6"/>
  <c r="D15" i="6"/>
  <c r="D63" i="6"/>
  <c r="D11" i="6"/>
  <c r="D82" i="6"/>
  <c r="FV3" i="5"/>
  <c r="D69" i="6"/>
  <c r="D80" i="6"/>
  <c r="D65" i="6"/>
  <c r="D31" i="6"/>
  <c r="D41" i="6"/>
  <c r="D26" i="6"/>
  <c r="D88" i="6"/>
  <c r="D66" i="6"/>
  <c r="D20" i="6"/>
  <c r="D83" i="6"/>
  <c r="D87" i="6"/>
  <c r="D8" i="6"/>
  <c r="D34" i="6"/>
  <c r="D93" i="6"/>
  <c r="FU3" i="5"/>
  <c r="FT3" i="5"/>
  <c r="D78" i="6"/>
  <c r="FS3" i="5"/>
  <c r="J20" i="1" l="1"/>
  <c r="M9" i="1"/>
  <c r="G6" i="2"/>
  <c r="O10" i="1"/>
  <c r="C25" i="1"/>
  <c r="H7" i="2"/>
  <c r="N21" i="1"/>
  <c r="D21" i="2"/>
  <c r="D21" i="1"/>
  <c r="D19" i="2"/>
  <c r="J9" i="1"/>
  <c r="J25" i="1"/>
  <c r="E6" i="1"/>
  <c r="D9" i="2"/>
  <c r="M21" i="1"/>
  <c r="E10" i="1"/>
  <c r="J21" i="1"/>
  <c r="J10" i="1"/>
  <c r="E9" i="1"/>
  <c r="I23" i="1"/>
  <c r="F20" i="2"/>
  <c r="D6" i="1"/>
  <c r="D16" i="2"/>
  <c r="I6" i="1"/>
  <c r="D17" i="2"/>
  <c r="H17" i="2"/>
  <c r="I10" i="1"/>
  <c r="N6" i="1"/>
  <c r="I20" i="1"/>
  <c r="C20" i="2"/>
  <c r="N20" i="1"/>
  <c r="C21" i="2"/>
  <c r="E7" i="2"/>
  <c r="C22" i="1"/>
  <c r="F8" i="2"/>
  <c r="H23" i="1"/>
  <c r="O5" i="1"/>
  <c r="G17" i="2"/>
  <c r="I9" i="1"/>
  <c r="C8" i="2"/>
  <c r="H20" i="1"/>
  <c r="O7" i="1"/>
  <c r="J23" i="1"/>
  <c r="M10" i="1"/>
  <c r="H6" i="2"/>
  <c r="H4" i="2"/>
  <c r="C10" i="1"/>
  <c r="H18" i="2"/>
  <c r="D8" i="2"/>
  <c r="H21" i="1"/>
  <c r="G18" i="2"/>
  <c r="G4" i="2"/>
  <c r="C9" i="1"/>
  <c r="E20" i="1"/>
  <c r="H8" i="2"/>
  <c r="H25" i="1"/>
  <c r="O20" i="1"/>
  <c r="I9" i="2"/>
  <c r="M26" i="1"/>
  <c r="D5" i="2"/>
  <c r="H6" i="1"/>
  <c r="J5" i="1"/>
  <c r="C21" i="1"/>
  <c r="D7" i="2"/>
  <c r="N9" i="1"/>
  <c r="G5" i="2"/>
  <c r="H9" i="1"/>
  <c r="FR3" i="5"/>
  <c r="C9" i="2"/>
  <c r="M20" i="1"/>
  <c r="E22" i="1"/>
  <c r="E25" i="1"/>
  <c r="O6" i="1"/>
  <c r="H5" i="1"/>
  <c r="C5" i="2"/>
  <c r="D22" i="1"/>
  <c r="E19" i="2"/>
  <c r="H20" i="2"/>
  <c r="I25" i="1"/>
  <c r="N10" i="1"/>
  <c r="I21" i="2"/>
  <c r="N26" i="1"/>
  <c r="H19" i="2"/>
  <c r="D25" i="1"/>
  <c r="N5" i="1"/>
  <c r="O26" i="1"/>
  <c r="M5" i="1"/>
  <c r="C6" i="2"/>
  <c r="H10" i="1"/>
  <c r="H5" i="2"/>
  <c r="G16" i="2"/>
  <c r="D9" i="1"/>
  <c r="D20" i="2"/>
  <c r="I21" i="1"/>
  <c r="C17" i="2"/>
  <c r="I5" i="1"/>
  <c r="O9" i="1"/>
  <c r="J6" i="1"/>
  <c r="D4" i="2"/>
  <c r="D18" i="2"/>
  <c r="C6" i="1"/>
  <c r="O21" i="1"/>
  <c r="M7" i="1"/>
  <c r="E6" i="2"/>
  <c r="D6" i="2"/>
  <c r="M6" i="1"/>
  <c r="E21" i="1"/>
  <c r="N7" i="1"/>
  <c r="D10" i="1"/>
  <c r="H16" i="2"/>
  <c r="D84" i="6"/>
  <c r="D21" i="6"/>
  <c r="D14" i="6"/>
  <c r="D68" i="6"/>
  <c r="D30" i="6"/>
  <c r="D39" i="6"/>
  <c r="D61" i="6"/>
  <c r="D90" i="6"/>
  <c r="D50" i="6"/>
  <c r="D4" i="6"/>
  <c r="D55" i="6"/>
  <c r="D24" i="6"/>
  <c r="D19" i="6"/>
  <c r="D58" i="6"/>
  <c r="D13" i="1" l="1"/>
  <c r="K16" i="2"/>
  <c r="J20" i="2"/>
  <c r="I27" i="1"/>
  <c r="N11" i="1"/>
  <c r="N8" i="1"/>
  <c r="F16" i="2"/>
  <c r="D8" i="1"/>
  <c r="I19" i="2"/>
  <c r="D26" i="1"/>
  <c r="C4" i="2"/>
  <c r="C5" i="1"/>
  <c r="C18" i="2"/>
  <c r="O12" i="1"/>
  <c r="K7" i="2"/>
  <c r="C28" i="1"/>
  <c r="H24" i="1"/>
  <c r="G8" i="2"/>
  <c r="I13" i="1"/>
  <c r="K17" i="2"/>
  <c r="M22" i="1"/>
  <c r="E9" i="2"/>
  <c r="O22" i="1"/>
  <c r="F17" i="2"/>
  <c r="I8" i="1"/>
  <c r="I24" i="1"/>
  <c r="G20" i="2"/>
  <c r="I22" i="1"/>
  <c r="E20" i="2"/>
  <c r="G21" i="2"/>
  <c r="N24" i="1"/>
  <c r="K20" i="2"/>
  <c r="I28" i="1"/>
  <c r="N13" i="1"/>
  <c r="J19" i="2"/>
  <c r="D27" i="1"/>
  <c r="C19" i="2"/>
  <c r="D20" i="1"/>
  <c r="H22" i="1"/>
  <c r="E8" i="2"/>
  <c r="E28" i="1"/>
  <c r="H11" i="1"/>
  <c r="I5" i="2"/>
  <c r="J21" i="2"/>
  <c r="N27" i="1"/>
  <c r="J12" i="1"/>
  <c r="J7" i="1"/>
  <c r="J6" i="2"/>
  <c r="M12" i="1"/>
  <c r="E13" i="1"/>
  <c r="M28" i="1"/>
  <c r="K9" i="2"/>
  <c r="M27" i="1"/>
  <c r="J9" i="2"/>
  <c r="I6" i="2"/>
  <c r="M11" i="1"/>
  <c r="K18" i="2"/>
  <c r="K4" i="2"/>
  <c r="C13" i="1"/>
  <c r="O23" i="1"/>
  <c r="J13" i="1"/>
  <c r="O25" i="1"/>
  <c r="I7" i="2"/>
  <c r="C26" i="1"/>
  <c r="E5" i="2"/>
  <c r="H7" i="1"/>
  <c r="E27" i="1"/>
  <c r="O13" i="1"/>
  <c r="J27" i="1"/>
  <c r="O8" i="1"/>
  <c r="O24" i="1"/>
  <c r="E4" i="2"/>
  <c r="E18" i="2"/>
  <c r="C7" i="1"/>
  <c r="J7" i="2"/>
  <c r="C27" i="1"/>
  <c r="F4" i="2"/>
  <c r="F18" i="2"/>
  <c r="C8" i="1"/>
  <c r="J18" i="2"/>
  <c r="C12" i="1"/>
  <c r="J4" i="2"/>
  <c r="H21" i="2"/>
  <c r="N25" i="1"/>
  <c r="K19" i="2"/>
  <c r="D28" i="1"/>
  <c r="D5" i="1"/>
  <c r="C16" i="2"/>
  <c r="D11" i="1"/>
  <c r="I16" i="2"/>
  <c r="G19" i="2"/>
  <c r="D24" i="1"/>
  <c r="J16" i="2"/>
  <c r="D12" i="1"/>
  <c r="D7" i="1"/>
  <c r="E16" i="2"/>
  <c r="C20" i="1"/>
  <c r="C7" i="2"/>
  <c r="F6" i="2"/>
  <c r="M8" i="1"/>
  <c r="J8" i="1"/>
  <c r="E26" i="1"/>
  <c r="H27" i="1"/>
  <c r="J8" i="2"/>
  <c r="O28" i="1"/>
  <c r="E8" i="1"/>
  <c r="H8" i="1"/>
  <c r="F5" i="2"/>
  <c r="E23" i="1"/>
  <c r="J28" i="1"/>
  <c r="E7" i="1"/>
  <c r="G7" i="2"/>
  <c r="C24" i="1"/>
  <c r="J11" i="1"/>
  <c r="O27" i="1"/>
  <c r="O11" i="1"/>
  <c r="I12" i="1"/>
  <c r="J17" i="2"/>
  <c r="N12" i="1"/>
  <c r="E17" i="2"/>
  <c r="I7" i="1"/>
  <c r="J26" i="1"/>
  <c r="H12" i="1"/>
  <c r="J5" i="2"/>
  <c r="E24" i="1"/>
  <c r="J24" i="1"/>
  <c r="F7" i="2"/>
  <c r="C23" i="1"/>
  <c r="I4" i="2"/>
  <c r="C11" i="1"/>
  <c r="I18" i="2"/>
  <c r="J22" i="1"/>
  <c r="F9" i="2"/>
  <c r="M23" i="1"/>
  <c r="F21" i="2"/>
  <c r="N23" i="1"/>
  <c r="K21" i="2"/>
  <c r="N28" i="1"/>
  <c r="H26" i="1"/>
  <c r="I8" i="2"/>
  <c r="H9" i="2"/>
  <c r="M25" i="1"/>
  <c r="E12" i="1"/>
  <c r="E11" i="1"/>
  <c r="K5" i="2"/>
  <c r="H13" i="1"/>
  <c r="H28" i="1"/>
  <c r="K8" i="2"/>
  <c r="M13" i="1"/>
  <c r="K6" i="2"/>
  <c r="M24" i="1"/>
  <c r="G9" i="2"/>
  <c r="E21" i="2"/>
  <c r="N22" i="1"/>
  <c r="I11" i="1"/>
  <c r="I17" i="2"/>
  <c r="I26" i="1"/>
  <c r="I20" i="2"/>
  <c r="F19" i="2"/>
  <c r="D23" i="1"/>
  <c r="E5" i="1"/>
  <c r="D77" i="6"/>
  <c r="D23" i="6"/>
  <c r="D67" i="6"/>
  <c r="D49" i="6"/>
  <c r="D13" i="6"/>
  <c r="D29" i="6"/>
  <c r="D12" i="6" l="1"/>
  <c r="D48" i="6"/>
  <c r="D60" i="6"/>
  <c r="D3" i="6" l="1"/>
</calcChain>
</file>

<file path=xl/sharedStrings.xml><?xml version="1.0" encoding="utf-8"?>
<sst xmlns="http://schemas.openxmlformats.org/spreadsheetml/2006/main" count="227" uniqueCount="132">
  <si>
    <t>Atividade / Grupo</t>
  </si>
  <si>
    <t>Geral</t>
  </si>
  <si>
    <t>Alimentação e Bebidas</t>
  </si>
  <si>
    <t>Habitação</t>
  </si>
  <si>
    <t>Artigos do Lar</t>
  </si>
  <si>
    <t>Saúde</t>
  </si>
  <si>
    <t>Despesas Pessoais</t>
  </si>
  <si>
    <t>Educação</t>
  </si>
  <si>
    <t>Comunicação</t>
  </si>
  <si>
    <t>Alimentação</t>
  </si>
  <si>
    <t>Transporte</t>
  </si>
  <si>
    <t>Pessoais</t>
  </si>
  <si>
    <t>Classe E</t>
  </si>
  <si>
    <t>Classe D</t>
  </si>
  <si>
    <t>Classe C</t>
  </si>
  <si>
    <t>Classe B</t>
  </si>
  <si>
    <t>Classe A</t>
  </si>
  <si>
    <t>IPS</t>
  </si>
  <si>
    <t>IPS - Geral</t>
  </si>
  <si>
    <t>IPS - Classe E</t>
  </si>
  <si>
    <t>IPS - Classe D</t>
  </si>
  <si>
    <t>IPS - Classe A</t>
  </si>
  <si>
    <t>IPS - Classe B</t>
  </si>
  <si>
    <t>IPS - Classe C</t>
  </si>
  <si>
    <t>IPS - Acumulado nos Últimos 12 Meses</t>
  </si>
  <si>
    <t>IPS Mensal</t>
  </si>
  <si>
    <t>IPS - Série Histórica</t>
  </si>
  <si>
    <t>MENSAL</t>
  </si>
  <si>
    <t>AC 12 MESES</t>
  </si>
  <si>
    <t>PRODUTO</t>
  </si>
  <si>
    <t>Índice geral</t>
  </si>
  <si>
    <t>1201.Alimentação fora do domicílio</t>
  </si>
  <si>
    <t>1201001.Refeição</t>
  </si>
  <si>
    <t>1201003.Lanche</t>
  </si>
  <si>
    <t>1201005.Café da manhã</t>
  </si>
  <si>
    <t>1201007.Refrigerante e água mineral</t>
  </si>
  <si>
    <t>1201009.Cafezinho</t>
  </si>
  <si>
    <t>1201048.Cerveja</t>
  </si>
  <si>
    <t>1201061.Doces</t>
  </si>
  <si>
    <t>2.Habitação</t>
  </si>
  <si>
    <t>21.Encargos e manutenção</t>
  </si>
  <si>
    <t>2101.Aluguel e taxas</t>
  </si>
  <si>
    <t>2101001.Aluguel residencial</t>
  </si>
  <si>
    <t>2101002.Condomínio</t>
  </si>
  <si>
    <t>2101004.Taxa de água e esgoto</t>
  </si>
  <si>
    <t>2202003.Energia elétrica residencial</t>
  </si>
  <si>
    <t>2103.Reparos</t>
  </si>
  <si>
    <t>2103042.Mão-de-obra</t>
  </si>
  <si>
    <t>2201.Combustíveis (domésticos)</t>
  </si>
  <si>
    <t>2201005.Gás encanado</t>
  </si>
  <si>
    <t>3.Artigos de residência</t>
  </si>
  <si>
    <t>33.Consertos e manutenção</t>
  </si>
  <si>
    <t>3301002.Conserto de refrigerador</t>
  </si>
  <si>
    <t>3301006.Conserto de televisor</t>
  </si>
  <si>
    <t>3301015.Conserto de máquina de lavar roupa</t>
  </si>
  <si>
    <t>3301022.Reforma de estofado</t>
  </si>
  <si>
    <t>51.Transportes</t>
  </si>
  <si>
    <t>5101.Transporte público</t>
  </si>
  <si>
    <t>5101001.Ônibus urbano</t>
  </si>
  <si>
    <t>5101002.Táxi</t>
  </si>
  <si>
    <t>5101004.Trem</t>
  </si>
  <si>
    <t>5101006.Ônibus intermunicipal</t>
  </si>
  <si>
    <t>5101007.Ônibus interestadual</t>
  </si>
  <si>
    <t>5101010.Passagem aérea</t>
  </si>
  <si>
    <t>5101011.Metrô</t>
  </si>
  <si>
    <t>5101026.Transporte escolar</t>
  </si>
  <si>
    <t>5102.Veículo próprio</t>
  </si>
  <si>
    <t>5102004.Emplacamento e licença</t>
  </si>
  <si>
    <t>5102005.Seguro voluntário de veículo</t>
  </si>
  <si>
    <t>5102006.Multa</t>
  </si>
  <si>
    <t>5102011.Conserto de automóvel</t>
  </si>
  <si>
    <t>5102013.Estacionamento</t>
  </si>
  <si>
    <t>5102015.Pedágio</t>
  </si>
  <si>
    <t>5102019.Lubrificação e lavagem</t>
  </si>
  <si>
    <t>5102037.Pintura de veículo</t>
  </si>
  <si>
    <t>6.Saúde e cuidados pessoais</t>
  </si>
  <si>
    <t>62.Serviços de saúde</t>
  </si>
  <si>
    <t>6201.Serviços médicos e dentários</t>
  </si>
  <si>
    <t>6201002.Médico</t>
  </si>
  <si>
    <t>6201003.Dentista</t>
  </si>
  <si>
    <t>6201007.Fisioterapeuta</t>
  </si>
  <si>
    <t>6201010.Psicólogo</t>
  </si>
  <si>
    <t>6202.Serviços laboratoriais e hospitalares</t>
  </si>
  <si>
    <t>6202004.Hospitalização e cirurgia</t>
  </si>
  <si>
    <t>6202006.Exame de imagem</t>
  </si>
  <si>
    <t>6203.Plano de saúde</t>
  </si>
  <si>
    <t>6203001.Plano de saúde</t>
  </si>
  <si>
    <t>7.Despesas pessoais</t>
  </si>
  <si>
    <t>7101.Serviços pessoais</t>
  </si>
  <si>
    <t>7101005.Manicure</t>
  </si>
  <si>
    <t>7101009.Cabeleireiro</t>
  </si>
  <si>
    <t>7101010.Empregado doméstico</t>
  </si>
  <si>
    <t>7101036.Despachante</t>
  </si>
  <si>
    <t>7101076.Serviço bancário</t>
  </si>
  <si>
    <t>72.Recreação</t>
  </si>
  <si>
    <t>7201.Recreação</t>
  </si>
  <si>
    <t>7201001.Cinema</t>
  </si>
  <si>
    <t>7201006.Clube</t>
  </si>
  <si>
    <t>7201018.Tratamento de animais</t>
  </si>
  <si>
    <t>7201052.Locação de DVD</t>
  </si>
  <si>
    <t>7201054.Boate e danceteria</t>
  </si>
  <si>
    <t>7201063.Jogos de azar</t>
  </si>
  <si>
    <t>7201090.Hotel</t>
  </si>
  <si>
    <t>7201095.Excursão</t>
  </si>
  <si>
    <t>8.Educação</t>
  </si>
  <si>
    <t>8101.Cursos regulares</t>
  </si>
  <si>
    <t>8101002.Educação infantil</t>
  </si>
  <si>
    <t>8101003.Ensino fundamental</t>
  </si>
  <si>
    <t>8101004.Ensino médio</t>
  </si>
  <si>
    <t>8101005.Ensino superior</t>
  </si>
  <si>
    <t>8101006.Pós-graduação</t>
  </si>
  <si>
    <t>8104.Cursos diversos</t>
  </si>
  <si>
    <t>8104001.Curso preparatório</t>
  </si>
  <si>
    <t>8104002.Curso técnico</t>
  </si>
  <si>
    <t>8104003.Curso de idioma</t>
  </si>
  <si>
    <t>8104004.Curso de informática</t>
  </si>
  <si>
    <t>8104006.Atividades físicas</t>
  </si>
  <si>
    <t>9101.Comunicação</t>
  </si>
  <si>
    <t>9101002.Telefone fixo</t>
  </si>
  <si>
    <t>9101008.Telefone celular</t>
  </si>
  <si>
    <t>9101022.TV por assinatura com internet</t>
  </si>
  <si>
    <t>Classes Sociais</t>
  </si>
  <si>
    <t>Rendimentos</t>
  </si>
  <si>
    <t>mais de R$ 12.207,23</t>
  </si>
  <si>
    <t>de R$ 7.324,34 até R$ 12.207,23</t>
  </si>
  <si>
    <t>de R$ 1.464,88 até R$ 7.324,33</t>
  </si>
  <si>
    <t>de R$ 976,59 até R$ 1.464,87</t>
  </si>
  <si>
    <t>até R$ 976,58</t>
  </si>
  <si>
    <t>Fonte: IBGE (dados primários)</t>
  </si>
  <si>
    <t>Elaboração: FecomercioSP</t>
  </si>
  <si>
    <t>Artigo do Lar</t>
  </si>
  <si>
    <t>Índice de Preços de Serviços (IPS) - JULHO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</si>
</sst>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6]mmmm\-yy;@"/>
    <numFmt numFmtId="165" formatCode="0.0"/>
    <numFmt numFmtId="166" formatCode="0.0%"/>
    <numFmt numFmtId="167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9"/>
      <name val="Arial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50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vertical="center"/>
    </xf>
    <xf numFmtId="0" fontId="5" fillId="0" borderId="2" xfId="2" applyFont="1" applyBorder="1" applyAlignment="1">
      <alignment horizontal="centerContinuous" vertical="center" wrapText="1"/>
    </xf>
    <xf numFmtId="10" fontId="5" fillId="0" borderId="2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0" fontId="4" fillId="0" borderId="3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center" vertical="center"/>
    </xf>
    <xf numFmtId="166" fontId="4" fillId="2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7" fillId="0" borderId="0" xfId="0" applyFont="1"/>
    <xf numFmtId="0" fontId="8" fillId="0" borderId="2" xfId="0" applyFont="1" applyBorder="1"/>
    <xf numFmtId="10" fontId="8" fillId="0" borderId="2" xfId="1" applyNumberFormat="1" applyFont="1" applyBorder="1" applyAlignment="1">
      <alignment horizontal="center"/>
    </xf>
    <xf numFmtId="0" fontId="7" fillId="0" borderId="3" xfId="0" applyFont="1" applyBorder="1"/>
    <xf numFmtId="10" fontId="7" fillId="0" borderId="3" xfId="1" applyNumberFormat="1" applyFont="1" applyBorder="1" applyAlignment="1">
      <alignment horizontal="center"/>
    </xf>
    <xf numFmtId="0" fontId="2" fillId="2" borderId="0" xfId="0" applyFont="1" applyFill="1"/>
    <xf numFmtId="17" fontId="2" fillId="2" borderId="0" xfId="0" applyNumberFormat="1" applyFont="1" applyFill="1" applyAlignment="1">
      <alignment horizontal="center"/>
    </xf>
    <xf numFmtId="0" fontId="8" fillId="0" borderId="0" xfId="0" applyFont="1"/>
    <xf numFmtId="10" fontId="7" fillId="0" borderId="0" xfId="0" applyNumberFormat="1" applyFont="1" applyAlignment="1">
      <alignment horizontal="center"/>
    </xf>
    <xf numFmtId="0" fontId="7" fillId="2" borderId="0" xfId="0" applyFont="1" applyFill="1"/>
    <xf numFmtId="1" fontId="7" fillId="0" borderId="0" xfId="0" applyNumberFormat="1" applyFont="1"/>
    <xf numFmtId="1" fontId="7" fillId="0" borderId="0" xfId="4" applyNumberFormat="1" applyFont="1" applyBorder="1"/>
    <xf numFmtId="10" fontId="7" fillId="0" borderId="0" xfId="1" applyNumberFormat="1" applyFont="1" applyBorder="1"/>
    <xf numFmtId="0" fontId="5" fillId="3" borderId="0" xfId="0" applyFont="1" applyFill="1"/>
    <xf numFmtId="10" fontId="8" fillId="3" borderId="0" xfId="1" applyNumberFormat="1" applyFont="1" applyFill="1" applyBorder="1" applyAlignment="1">
      <alignment horizontal="right"/>
    </xf>
    <xf numFmtId="0" fontId="9" fillId="4" borderId="0" xfId="0" applyFont="1" applyFill="1"/>
    <xf numFmtId="10" fontId="2" fillId="4" borderId="0" xfId="1" applyNumberFormat="1" applyFont="1" applyFill="1" applyBorder="1" applyAlignment="1">
      <alignment horizontal="right"/>
    </xf>
    <xf numFmtId="0" fontId="5" fillId="2" borderId="0" xfId="0" applyFont="1" applyFill="1"/>
    <xf numFmtId="10" fontId="5" fillId="3" borderId="0" xfId="1" applyNumberFormat="1" applyFont="1" applyFill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10" fontId="5" fillId="0" borderId="0" xfId="0" applyNumberFormat="1" applyFont="1"/>
    <xf numFmtId="10" fontId="5" fillId="0" borderId="0" xfId="1" applyNumberFormat="1" applyFont="1" applyFill="1" applyBorder="1"/>
    <xf numFmtId="17" fontId="5" fillId="0" borderId="0" xfId="0" applyNumberFormat="1" applyFont="1" applyAlignment="1">
      <alignment horizontal="center"/>
    </xf>
    <xf numFmtId="0" fontId="7" fillId="0" borderId="2" xfId="0" applyFont="1" applyBorder="1"/>
    <xf numFmtId="10" fontId="7" fillId="0" borderId="2" xfId="1" applyNumberFormat="1" applyFont="1" applyBorder="1"/>
    <xf numFmtId="10" fontId="7" fillId="0" borderId="3" xfId="1" applyNumberFormat="1" applyFont="1" applyBorder="1"/>
    <xf numFmtId="0" fontId="7" fillId="0" borderId="4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0" fontId="5" fillId="2" borderId="0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7">
    <cellStyle name="Normal" xfId="0" builtinId="0"/>
    <cellStyle name="Normal 2 2" xfId="5" xr:uid="{00000000-0005-0000-0000-000001000000}"/>
    <cellStyle name="Normal 4" xfId="6" xr:uid="{00000000-0005-0000-0000-000002000000}"/>
    <cellStyle name="Normal_ICC20040521" xfId="2" xr:uid="{00000000-0005-0000-0000-000003000000}"/>
    <cellStyle name="Porcentagem" xfId="1" builtinId="5"/>
    <cellStyle name="Vírgula" xfId="4" builtinId="3"/>
    <cellStyle name="Vírgula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ASE%20DE%20DADOS/CVCS/PROCESSAMENTO%20E%20RESULTADOS/CVCS%20-%20processamento%20-%20V2.xlsm" TargetMode="External"/><Relationship Id="rId2" Type="http://schemas.openxmlformats.org/officeDocument/2006/relationships/externalLinkPath" Target="file:///G:\Meu%20Drive\BASE%20DE%20DADOS\CVCS\PROCESSAMENTO%20E%20RESULTADOS\CVCS%20-%20processamento%20-%20V2.xlsm" TargetMode="External"/><Relationship Id="rId1" Type="http://schemas.openxmlformats.org/officeDocument/2006/relationships/externalLinkPath" Target="/Meu%20Drive/BASE%20DE%20DADOS/CVCS/PROCESSAMENTO%20E%20RESULTADOS/CVCS%20-%20processamento%20-%20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SOS"/>
      <sheetName val="IPCA-variaçoes"/>
      <sheetName val="MÊS"/>
      <sheetName val="VARScheck"/>
      <sheetName val="IPS"/>
      <sheetName val="IPV"/>
      <sheetName val="CVCS"/>
      <sheetName val="CVCS_FAIXAS"/>
      <sheetName val="itens IPV"/>
      <sheetName val="itens IPS"/>
      <sheetName val="RESUMO"/>
      <sheetName val="itens IPS teste"/>
      <sheetName val="relatório"/>
      <sheetName val="PRESSÕES REAIS"/>
      <sheetName val="ENVIO_WORD"/>
      <sheetName val="IPV faixas"/>
      <sheetName val="IPS faixas"/>
      <sheetName val="PRESSÕES"/>
      <sheetName val="WORD"/>
      <sheetName val="VARIAÇÕES"/>
      <sheetName val="Geral"/>
      <sheetName val="Faixa_1"/>
      <sheetName val="Faixa_2"/>
      <sheetName val="Faixa_3"/>
      <sheetName val="Faixa_4"/>
      <sheetName val="Faixa_5"/>
      <sheetName val="IPS vars"/>
      <sheetName val="IPV vars"/>
      <sheetName val="IPV_AC.ANO"/>
      <sheetName val="IPS_AC.ANO"/>
    </sheetNames>
    <sheetDataSet>
      <sheetData sheetId="0"/>
      <sheetData sheetId="1"/>
      <sheetData sheetId="2">
        <row r="17">
          <cell r="D17">
            <v>46204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C2">
            <v>46204</v>
          </cell>
          <cell r="D2">
            <v>46204</v>
          </cell>
        </row>
        <row r="3">
          <cell r="C3">
            <v>8.8061671419467479E-3</v>
          </cell>
          <cell r="D3">
            <v>5.6744451032471499E-2</v>
          </cell>
        </row>
        <row r="4">
          <cell r="C4">
            <v>3.5129144064920395E-3</v>
          </cell>
          <cell r="D4">
            <v>4.3485057161186225E-2</v>
          </cell>
        </row>
        <row r="5">
          <cell r="C5">
            <v>5.4000000000000003E-3</v>
          </cell>
          <cell r="D5">
            <v>5.0851526933593183E-2</v>
          </cell>
        </row>
        <row r="6">
          <cell r="C6">
            <v>8.5000000000000006E-3</v>
          </cell>
          <cell r="D6">
            <v>7.358550212453685E-2</v>
          </cell>
        </row>
        <row r="7">
          <cell r="C7">
            <v>5.4000000000000003E-3</v>
          </cell>
          <cell r="D7">
            <v>5.0851526933593183E-2</v>
          </cell>
        </row>
        <row r="8">
          <cell r="C8">
            <v>-7.8000000000000005E-3</v>
          </cell>
          <cell r="D8">
            <v>6.3973504746807741E-2</v>
          </cell>
        </row>
        <row r="9">
          <cell r="C9">
            <v>5.1000000000000004E-3</v>
          </cell>
          <cell r="D9">
            <v>4.4312127336848084E-2</v>
          </cell>
        </row>
        <row r="10">
          <cell r="C10">
            <v>-5.6999999999999993E-3</v>
          </cell>
          <cell r="D10">
            <v>5.5212961312564923E-2</v>
          </cell>
        </row>
        <row r="11">
          <cell r="C11">
            <v>0</v>
          </cell>
          <cell r="D11">
            <v>0</v>
          </cell>
        </row>
        <row r="12">
          <cell r="C12">
            <v>2.2132008572478521E-2</v>
          </cell>
          <cell r="D12">
            <v>6.3756284286141884E-2</v>
          </cell>
        </row>
        <row r="13">
          <cell r="C13">
            <v>2.2132008572478521E-2</v>
          </cell>
          <cell r="D13">
            <v>6.3756284286141884E-2</v>
          </cell>
        </row>
        <row r="14">
          <cell r="C14">
            <v>2.7580231660231661E-2</v>
          </cell>
          <cell r="D14">
            <v>5.6075589370283563E-2</v>
          </cell>
        </row>
        <row r="15">
          <cell r="C15">
            <v>3.4000000000000002E-3</v>
          </cell>
          <cell r="D15">
            <v>4.2240717102806524E-2</v>
          </cell>
        </row>
        <row r="16">
          <cell r="C16">
            <v>1.7000000000000001E-3</v>
          </cell>
          <cell r="D16">
            <v>2.8474836481706012E-2</v>
          </cell>
        </row>
        <row r="17">
          <cell r="C17">
            <v>0</v>
          </cell>
          <cell r="D17">
            <v>6.4942800000000078E-2</v>
          </cell>
        </row>
        <row r="18">
          <cell r="C18">
            <v>7.5499999999999998E-2</v>
          </cell>
          <cell r="D18">
            <v>7.1994961094230314E-2</v>
          </cell>
        </row>
        <row r="19">
          <cell r="C19">
            <v>7.3000000000000009E-3</v>
          </cell>
          <cell r="D19">
            <v>8.5151308959927396E-2</v>
          </cell>
        </row>
        <row r="20">
          <cell r="C20">
            <v>7.3000000000000001E-3</v>
          </cell>
          <cell r="D20">
            <v>8.5151308959927396E-2</v>
          </cell>
        </row>
        <row r="21">
          <cell r="C21">
            <v>0</v>
          </cell>
          <cell r="D21">
            <v>5.0668979999999975E-2</v>
          </cell>
        </row>
        <row r="22">
          <cell r="C22">
            <v>0</v>
          </cell>
          <cell r="D22">
            <v>5.0668979999999975E-2</v>
          </cell>
        </row>
        <row r="23">
          <cell r="C23">
            <v>-2.0878048780487799E-3</v>
          </cell>
          <cell r="D23">
            <v>4.8005072241926516E-2</v>
          </cell>
        </row>
        <row r="24">
          <cell r="C24">
            <v>-2.0878048780487799E-3</v>
          </cell>
          <cell r="D24">
            <v>4.8005072241926516E-2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-6.0000000000000001E-3</v>
          </cell>
          <cell r="D28">
            <v>0.14266369316290151</v>
          </cell>
        </row>
        <row r="29">
          <cell r="C29">
            <v>1.2823078798777048E-2</v>
          </cell>
          <cell r="D29">
            <v>7.0234003103257114E-2</v>
          </cell>
        </row>
        <row r="30">
          <cell r="C30">
            <v>1.7490172303765154E-2</v>
          </cell>
          <cell r="D30">
            <v>0.17105343163081588</v>
          </cell>
        </row>
        <row r="31">
          <cell r="C31">
            <v>0</v>
          </cell>
          <cell r="D31">
            <v>5.8233196839251322E-2</v>
          </cell>
        </row>
        <row r="32">
          <cell r="C32">
            <v>0</v>
          </cell>
          <cell r="D32">
            <v>0.12379700000000016</v>
          </cell>
        </row>
        <row r="33">
          <cell r="C33">
            <v>0</v>
          </cell>
          <cell r="D33">
            <v>3.8614179123760639E-2</v>
          </cell>
        </row>
        <row r="34">
          <cell r="C34">
            <v>0</v>
          </cell>
          <cell r="D34">
            <v>4.5990760000000019E-2</v>
          </cell>
        </row>
        <row r="35">
          <cell r="C35">
            <v>7.7000000000000002E-3</v>
          </cell>
          <cell r="D35">
            <v>2.6771427910314172E-2</v>
          </cell>
        </row>
        <row r="36">
          <cell r="C36">
            <v>6.9699999999999998E-2</v>
          </cell>
          <cell r="D36">
            <v>0.57185678215992852</v>
          </cell>
        </row>
        <row r="37">
          <cell r="C37">
            <v>0</v>
          </cell>
          <cell r="D37">
            <v>3.8614179123760639E-2</v>
          </cell>
        </row>
        <row r="38">
          <cell r="C38">
            <v>0</v>
          </cell>
          <cell r="D38">
            <v>8.9093520000000925E-3</v>
          </cell>
        </row>
        <row r="39">
          <cell r="C39">
            <v>9.0725850863259613E-3</v>
          </cell>
          <cell r="D39">
            <v>-5.6848074605746479E-3</v>
          </cell>
        </row>
        <row r="40">
          <cell r="C40">
            <v>1.1999999999999999E-3</v>
          </cell>
          <cell r="D40">
            <v>1.6523600111104431E-2</v>
          </cell>
        </row>
        <row r="41">
          <cell r="C41">
            <v>7.1999999999999998E-3</v>
          </cell>
          <cell r="D41">
            <v>-7.3056082569103009E-2</v>
          </cell>
        </row>
        <row r="42">
          <cell r="C42">
            <v>0</v>
          </cell>
          <cell r="D42">
            <v>0</v>
          </cell>
        </row>
        <row r="43">
          <cell r="C43">
            <v>2.6099999999999998E-2</v>
          </cell>
          <cell r="D43">
            <v>3.9011935928619845E-2</v>
          </cell>
        </row>
        <row r="44">
          <cell r="C44">
            <v>7.1999999999999998E-3</v>
          </cell>
          <cell r="D44">
            <v>0.10984182652877705</v>
          </cell>
        </row>
        <row r="45">
          <cell r="C45">
            <v>2.6000000000000002E-2</v>
          </cell>
          <cell r="D45">
            <v>4.6650144631447121E-2</v>
          </cell>
        </row>
        <row r="46">
          <cell r="C46">
            <v>0</v>
          </cell>
          <cell r="D46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5.0513757728932879E-3</v>
          </cell>
          <cell r="D48">
            <v>6.5366454305785027E-2</v>
          </cell>
        </row>
        <row r="49">
          <cell r="C49">
            <v>5.0513757728932879E-3</v>
          </cell>
          <cell r="D49">
            <v>6.5366454305785027E-2</v>
          </cell>
        </row>
        <row r="50">
          <cell r="C50">
            <v>2.2295686883248328E-3</v>
          </cell>
          <cell r="D50">
            <v>0.10459439117057001</v>
          </cell>
        </row>
        <row r="51">
          <cell r="C51">
            <v>-5.1999999999999998E-3</v>
          </cell>
          <cell r="D51">
            <v>5.620385482549084E-2</v>
          </cell>
        </row>
        <row r="52">
          <cell r="C52">
            <v>5.5000000000000005E-3</v>
          </cell>
          <cell r="D52">
            <v>0.14224443309211732</v>
          </cell>
        </row>
        <row r="53">
          <cell r="C53">
            <v>0</v>
          </cell>
          <cell r="D53">
            <v>0</v>
          </cell>
        </row>
        <row r="54">
          <cell r="C54">
            <v>3.9000000000000003E-3</v>
          </cell>
          <cell r="D54">
            <v>8.7754007179079885E-2</v>
          </cell>
        </row>
        <row r="55">
          <cell r="C55">
            <v>1.0159604519774009E-2</v>
          </cell>
          <cell r="D55">
            <v>6.2661220496811998E-2</v>
          </cell>
        </row>
        <row r="56">
          <cell r="C56">
            <v>1.1899999999999999E-2</v>
          </cell>
          <cell r="D56">
            <v>6.3424024998397721E-2</v>
          </cell>
        </row>
        <row r="57">
          <cell r="C57">
            <v>-2.9999999999999997E-4</v>
          </cell>
          <cell r="D57">
            <v>5.7728848033913982E-2</v>
          </cell>
        </row>
        <row r="58">
          <cell r="C58">
            <v>4.1999999999999997E-3</v>
          </cell>
          <cell r="D58">
            <v>5.8195855157858301E-2</v>
          </cell>
        </row>
        <row r="59">
          <cell r="C59">
            <v>4.1999999999999997E-3</v>
          </cell>
          <cell r="D59">
            <v>5.8195855157858301E-2</v>
          </cell>
        </row>
        <row r="60">
          <cell r="C60">
            <v>-3.4140890590803642E-3</v>
          </cell>
          <cell r="D60">
            <v>5.5645952608836646E-2</v>
          </cell>
        </row>
        <row r="61">
          <cell r="C61">
            <v>2.1682323342306557E-3</v>
          </cell>
          <cell r="D61">
            <v>6.3754721174973605E-2</v>
          </cell>
        </row>
        <row r="62">
          <cell r="C62">
            <v>-1.9E-3</v>
          </cell>
          <cell r="D62">
            <v>8.1182850846482246E-2</v>
          </cell>
        </row>
        <row r="63">
          <cell r="C63">
            <v>-1.1999999999999999E-3</v>
          </cell>
          <cell r="D63">
            <v>9.5611123778685192E-2</v>
          </cell>
        </row>
        <row r="64">
          <cell r="C64">
            <v>5.5000000000000005E-3</v>
          </cell>
          <cell r="D64">
            <v>6.2838763220486316E-2</v>
          </cell>
        </row>
        <row r="65">
          <cell r="C65">
            <v>2.0999999999999999E-3</v>
          </cell>
          <cell r="D65">
            <v>3.7172131480151638E-2</v>
          </cell>
        </row>
        <row r="66">
          <cell r="C66">
            <v>-9.7999999999999997E-3</v>
          </cell>
          <cell r="D66">
            <v>4.3244964101411654E-2</v>
          </cell>
        </row>
        <row r="67">
          <cell r="C67">
            <v>-8.0578419071518203E-3</v>
          </cell>
          <cell r="D67">
            <v>4.8832271822845552E-2</v>
          </cell>
        </row>
        <row r="68">
          <cell r="C68">
            <v>-8.0578419071518203E-3</v>
          </cell>
          <cell r="D68">
            <v>4.8832271822845552E-2</v>
          </cell>
        </row>
        <row r="69">
          <cell r="C69">
            <v>1.15E-2</v>
          </cell>
          <cell r="D69">
            <v>1.4102523422982571E-2</v>
          </cell>
        </row>
        <row r="70">
          <cell r="C70">
            <v>-8.9999999999999998E-4</v>
          </cell>
          <cell r="D70">
            <v>0.10555487539957764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3">
          <cell r="C73">
            <v>-1.5900000000000001E-2</v>
          </cell>
          <cell r="D73">
            <v>8.3665566203733333E-2</v>
          </cell>
        </row>
        <row r="74">
          <cell r="C74">
            <v>0</v>
          </cell>
          <cell r="D74">
            <v>3.6000000000000032E-2</v>
          </cell>
        </row>
        <row r="75">
          <cell r="C75">
            <v>-2.2499999999999999E-2</v>
          </cell>
          <cell r="D75">
            <v>8.1927389959896457E-2</v>
          </cell>
        </row>
        <row r="76">
          <cell r="C76">
            <v>-2.86E-2</v>
          </cell>
          <cell r="D76">
            <v>8.2753629076608437E-3</v>
          </cell>
        </row>
        <row r="77">
          <cell r="C77">
            <v>-5.9437637754932696E-4</v>
          </cell>
          <cell r="D77">
            <v>6.5693267169029346E-2</v>
          </cell>
        </row>
        <row r="78">
          <cell r="C78">
            <v>0</v>
          </cell>
          <cell r="D78">
            <v>7.1422592481321434E-2</v>
          </cell>
        </row>
        <row r="79">
          <cell r="C79">
            <v>0</v>
          </cell>
          <cell r="D79">
            <v>8.3147380000000215E-2</v>
          </cell>
        </row>
        <row r="80">
          <cell r="C80">
            <v>0</v>
          </cell>
          <cell r="D80">
            <v>8.5366399999999842E-2</v>
          </cell>
        </row>
        <row r="81">
          <cell r="C81">
            <v>0</v>
          </cell>
          <cell r="D81">
            <v>8.6417359999999777E-2</v>
          </cell>
        </row>
        <row r="82">
          <cell r="C82">
            <v>0</v>
          </cell>
          <cell r="D82">
            <v>7.1959069999999903E-2</v>
          </cell>
        </row>
        <row r="83">
          <cell r="C83">
            <v>0</v>
          </cell>
          <cell r="D83">
            <v>1.2699999999999934E-2</v>
          </cell>
        </row>
        <row r="84">
          <cell r="C84">
            <v>-2.9556142336225315E-3</v>
          </cell>
          <cell r="D84">
            <v>4.2839700967179706E-2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7.9918460000000024E-2</v>
          </cell>
        </row>
        <row r="88">
          <cell r="C88">
            <v>0</v>
          </cell>
          <cell r="D88">
            <v>0</v>
          </cell>
        </row>
        <row r="89">
          <cell r="C89">
            <v>-1.15E-2</v>
          </cell>
          <cell r="D89">
            <v>6.444000088805879E-2</v>
          </cell>
        </row>
        <row r="90">
          <cell r="C90">
            <v>0</v>
          </cell>
          <cell r="D90">
            <v>1.4765107995522664E-2</v>
          </cell>
        </row>
        <row r="91">
          <cell r="C91">
            <v>0</v>
          </cell>
          <cell r="D91">
            <v>0</v>
          </cell>
        </row>
        <row r="92">
          <cell r="C92">
            <v>1E-8</v>
          </cell>
          <cell r="D92">
            <v>3.8168061504000095E-2</v>
          </cell>
        </row>
        <row r="93">
          <cell r="C93">
            <v>0</v>
          </cell>
          <cell r="D93">
            <v>1.3041040000000059E-2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4">
          <cell r="Z4" t="str">
            <v>jul-26 /  jun-26</v>
          </cell>
          <cell r="AA4" t="str">
            <v>jul-26 /  jul-25</v>
          </cell>
          <cell r="AB4" t="str">
            <v>jul-26 /  dez-25</v>
          </cell>
          <cell r="AG4" t="str">
            <v>jul-26 /  jun-26</v>
          </cell>
          <cell r="AH4" t="str">
            <v>jul-26 /  jul-25</v>
          </cell>
          <cell r="AI4" t="str">
            <v>jul-26 /  dez-25</v>
          </cell>
          <cell r="AN4" t="str">
            <v>jul-26 /  jun-26</v>
          </cell>
          <cell r="AO4" t="str">
            <v>jul-26 /  jul-25</v>
          </cell>
          <cell r="AP4" t="str">
            <v>jul-26 /  dez-25</v>
          </cell>
        </row>
        <row r="5">
          <cell r="Z5">
            <v>8.806167141946819E-3</v>
          </cell>
          <cell r="AA5">
            <v>5.6744451032471277E-2</v>
          </cell>
          <cell r="AB5">
            <v>3.8270262019802548E-2</v>
          </cell>
          <cell r="AG5">
            <v>1.4272736555725363E-2</v>
          </cell>
          <cell r="AH5">
            <v>6.9057782087621478E-2</v>
          </cell>
          <cell r="AI5">
            <v>4.2881876446584588E-2</v>
          </cell>
          <cell r="AN5">
            <v>1.3893572588145497E-2</v>
          </cell>
          <cell r="AO5">
            <v>6.8218946226737742E-2</v>
          </cell>
          <cell r="AP5">
            <v>4.2618053012124291E-2</v>
          </cell>
        </row>
        <row r="6">
          <cell r="Z6">
            <v>3.5129144064920403E-3</v>
          </cell>
          <cell r="AA6">
            <v>4.3485057161186447E-2</v>
          </cell>
          <cell r="AB6">
            <v>3.3910891774260099E-2</v>
          </cell>
          <cell r="AG6">
            <v>3.1890885799439328E-3</v>
          </cell>
          <cell r="AH6">
            <v>4.2875137292325061E-2</v>
          </cell>
          <cell r="AI6">
            <v>3.3381439512544464E-2</v>
          </cell>
          <cell r="AN6">
            <v>3.4606554840592718E-3</v>
          </cell>
          <cell r="AO6">
            <v>4.3470541002951668E-2</v>
          </cell>
          <cell r="AP6">
            <v>3.3188201351580071E-2</v>
          </cell>
        </row>
        <row r="7">
          <cell r="Z7">
            <v>2.2132008572478545E-2</v>
          </cell>
          <cell r="AA7">
            <v>6.3756284286141884E-2</v>
          </cell>
          <cell r="AB7">
            <v>4.18927734648884E-2</v>
          </cell>
          <cell r="AG7">
            <v>2.317235132059059E-2</v>
          </cell>
          <cell r="AH7">
            <v>6.2192063087456839E-2</v>
          </cell>
          <cell r="AI7">
            <v>4.1873494185149296E-2</v>
          </cell>
          <cell r="AN7">
            <v>2.4719962328526135E-2</v>
          </cell>
          <cell r="AO7">
            <v>6.0521978170706037E-2</v>
          </cell>
          <cell r="AP7">
            <v>4.1290485237837071E-2</v>
          </cell>
        </row>
        <row r="8">
          <cell r="Z8">
            <v>-2.0878048780488268E-3</v>
          </cell>
          <cell r="AA8">
            <v>4.800507224192696E-2</v>
          </cell>
          <cell r="AB8">
            <v>3.1500814917755138E-2</v>
          </cell>
          <cell r="AG8">
            <v>-2.0878048780488268E-3</v>
          </cell>
          <cell r="AH8">
            <v>4.800507224192696E-2</v>
          </cell>
          <cell r="AI8">
            <v>3.1500814917755138E-2</v>
          </cell>
          <cell r="AN8">
            <v>-2.0878048780488268E-3</v>
          </cell>
          <cell r="AO8">
            <v>4.800507224192696E-2</v>
          </cell>
          <cell r="AP8">
            <v>3.1500814917755138E-2</v>
          </cell>
        </row>
        <row r="9">
          <cell r="Z9">
            <v>1.2823078798777088E-2</v>
          </cell>
          <cell r="AA9">
            <v>7.0234003103257114E-2</v>
          </cell>
          <cell r="AB9">
            <v>5.0964686071966137E-2</v>
          </cell>
          <cell r="AG9">
            <v>1.6476897330647278E-2</v>
          </cell>
          <cell r="AH9">
            <v>0.14494932793941984</v>
          </cell>
          <cell r="AI9">
            <v>7.6534014731804989E-2</v>
          </cell>
          <cell r="AN9">
            <v>1.6783737736582482E-2</v>
          </cell>
          <cell r="AO9">
            <v>0.14363634828505956</v>
          </cell>
          <cell r="AP9">
            <v>7.7045457177179921E-2</v>
          </cell>
        </row>
        <row r="10">
          <cell r="Z10">
            <v>5.051375772893385E-3</v>
          </cell>
          <cell r="AA10">
            <v>6.5366454305785249E-2</v>
          </cell>
          <cell r="AB10">
            <v>3.7177653816052203E-2</v>
          </cell>
          <cell r="AG10">
            <v>7.0658788863318112E-3</v>
          </cell>
          <cell r="AH10">
            <v>6.6734161274907278E-2</v>
          </cell>
          <cell r="AI10">
            <v>3.9213032841820761E-2</v>
          </cell>
          <cell r="AN10">
            <v>5.9728246517960493E-3</v>
          </cell>
          <cell r="AO10">
            <v>6.4815063953125973E-2</v>
          </cell>
          <cell r="AP10">
            <v>3.7369659772049646E-2</v>
          </cell>
        </row>
        <row r="11">
          <cell r="Z11">
            <v>-3.4140890590803608E-3</v>
          </cell>
          <cell r="AA11">
            <v>5.5645952608836424E-2</v>
          </cell>
          <cell r="AB11">
            <v>1.7088376551705142E-2</v>
          </cell>
          <cell r="AG11">
            <v>-2.7796159733702863E-3</v>
          </cell>
          <cell r="AH11">
            <v>5.7019744587930798E-2</v>
          </cell>
          <cell r="AI11">
            <v>1.9507171660187339E-2</v>
          </cell>
          <cell r="AN11">
            <v>-3.0259205425966496E-3</v>
          </cell>
          <cell r="AO11">
            <v>5.6609109352774745E-2</v>
          </cell>
          <cell r="AP11">
            <v>1.8705312129393858E-2</v>
          </cell>
        </row>
        <row r="12">
          <cell r="Z12">
            <v>-5.943763775493327E-4</v>
          </cell>
          <cell r="AA12">
            <v>6.5693267169029568E-2</v>
          </cell>
          <cell r="AB12">
            <v>5.1257496046142936E-2</v>
          </cell>
          <cell r="AG12">
            <v>-3.5753397987370317E-4</v>
          </cell>
          <cell r="AH12">
            <v>6.8428146698556791E-2</v>
          </cell>
          <cell r="AI12">
            <v>4.2666224552844634E-2</v>
          </cell>
          <cell r="AN12">
            <v>-5.6620962329922975E-4</v>
          </cell>
          <cell r="AO12">
            <v>6.5589507870460917E-2</v>
          </cell>
          <cell r="AP12">
            <v>5.8245636657905164E-2</v>
          </cell>
        </row>
        <row r="13">
          <cell r="Z13">
            <v>0</v>
          </cell>
          <cell r="AA13">
            <v>1.4765107995522442E-2</v>
          </cell>
          <cell r="AB13">
            <v>1.3269448487371882E-2</v>
          </cell>
          <cell r="AG13">
            <v>0</v>
          </cell>
          <cell r="AH13">
            <v>1.0739517710096846E-2</v>
          </cell>
          <cell r="AI13">
            <v>1.0670954605136229E-2</v>
          </cell>
          <cell r="AN13">
            <v>0</v>
          </cell>
          <cell r="AO13">
            <v>9.7159623584717192E-3</v>
          </cell>
          <cell r="AP13">
            <v>9.3757528674018875E-3</v>
          </cell>
        </row>
        <row r="19">
          <cell r="Z19" t="str">
            <v>jul-26 /  jun-26</v>
          </cell>
          <cell r="AA19" t="str">
            <v>jul-26 /  jul-25</v>
          </cell>
          <cell r="AB19" t="str">
            <v>jul-26 /  dez-25</v>
          </cell>
          <cell r="AG19" t="str">
            <v>jul-26 /  jun-26</v>
          </cell>
          <cell r="AH19" t="str">
            <v>jul-26 /  jul-25</v>
          </cell>
          <cell r="AI19" t="str">
            <v>jul-26 /  dez-25</v>
          </cell>
          <cell r="AN19" t="str">
            <v>jul-26 /  jun-26</v>
          </cell>
          <cell r="AO19" t="str">
            <v>jul-26 /  jul-25</v>
          </cell>
          <cell r="AP19" t="str">
            <v>jul-26 /  dez-25</v>
          </cell>
        </row>
        <row r="20">
          <cell r="Z20">
            <v>9.3053222259744661E-3</v>
          </cell>
          <cell r="AA20">
            <v>5.8123151540409479E-2</v>
          </cell>
          <cell r="AB20">
            <v>3.8648654711368025E-2</v>
          </cell>
          <cell r="AG20">
            <v>6.5643380172486498E-3</v>
          </cell>
          <cell r="AH20">
            <v>5.1650130679432804E-2</v>
          </cell>
          <cell r="AI20">
            <v>3.6642096307118788E-2</v>
          </cell>
          <cell r="AN20">
            <v>7.2508168290710273E-3</v>
          </cell>
          <cell r="AO20">
            <v>5.5751272638697946E-2</v>
          </cell>
          <cell r="AP20">
            <v>3.8174346138901694E-2</v>
          </cell>
        </row>
        <row r="21">
          <cell r="Z21">
            <v>3.4309515633619281E-3</v>
          </cell>
          <cell r="AA21">
            <v>4.3731338965473654E-2</v>
          </cell>
          <cell r="AB21">
            <v>3.3573460920147236E-2</v>
          </cell>
          <cell r="AG21">
            <v>3.7876922809279012E-3</v>
          </cell>
          <cell r="AH21">
            <v>4.3280887179116823E-2</v>
          </cell>
          <cell r="AI21">
            <v>3.4781359032924009E-2</v>
          </cell>
          <cell r="AN21">
            <v>4.541419347264597E-3</v>
          </cell>
          <cell r="AO21">
            <v>5.4949448635143394E-2</v>
          </cell>
          <cell r="AP21">
            <v>3.8292865980655622E-2</v>
          </cell>
        </row>
        <row r="22">
          <cell r="Z22">
            <v>2.3863059162996469E-2</v>
          </cell>
          <cell r="AA22">
            <v>6.5084557690488598E-2</v>
          </cell>
          <cell r="AB22">
            <v>4.3604562334320418E-2</v>
          </cell>
          <cell r="AG22">
            <v>1.9217471137966013E-2</v>
          </cell>
          <cell r="AH22">
            <v>6.091792863461154E-2</v>
          </cell>
          <cell r="AI22">
            <v>3.8044804237503893E-2</v>
          </cell>
          <cell r="AN22">
            <v>1.5183191091536541E-2</v>
          </cell>
          <cell r="AO22">
            <v>6.4845088247895033E-2</v>
          </cell>
          <cell r="AP22">
            <v>3.9294484070190094E-2</v>
          </cell>
        </row>
        <row r="23">
          <cell r="Z23">
            <v>-2.0878048780488268E-3</v>
          </cell>
          <cell r="AA23">
            <v>4.800507224192696E-2</v>
          </cell>
          <cell r="AB23">
            <v>3.1500814917755138E-2</v>
          </cell>
          <cell r="AG23">
            <v>-2.0878048780488268E-3</v>
          </cell>
          <cell r="AH23">
            <v>4.800507224192696E-2</v>
          </cell>
          <cell r="AI23">
            <v>3.1500814917755138E-2</v>
          </cell>
          <cell r="AN23">
            <v>-2.0878048780488268E-3</v>
          </cell>
          <cell r="AO23">
            <v>4.800507224192696E-2</v>
          </cell>
          <cell r="AP23">
            <v>3.1500814917755138E-2</v>
          </cell>
        </row>
        <row r="24">
          <cell r="Z24">
            <v>1.3847439887480828E-2</v>
          </cell>
          <cell r="AA24">
            <v>8.2992691831978549E-2</v>
          </cell>
          <cell r="AB24">
            <v>5.6395499120084125E-2</v>
          </cell>
          <cell r="AG24">
            <v>9.877429883051736E-3</v>
          </cell>
          <cell r="AH24">
            <v>3.0009701974135883E-2</v>
          </cell>
          <cell r="AI24">
            <v>3.4451276477402537E-2</v>
          </cell>
          <cell r="AN24">
            <v>1.4615832587244526E-2</v>
          </cell>
          <cell r="AO24">
            <v>4.3901887678185592E-2</v>
          </cell>
          <cell r="AP24">
            <v>4.769263845950622E-2</v>
          </cell>
        </row>
        <row r="25">
          <cell r="Z25">
            <v>4.6693169357618913E-3</v>
          </cell>
          <cell r="AA25">
            <v>6.4096829433476277E-2</v>
          </cell>
          <cell r="AB25">
            <v>3.6328413967295914E-2</v>
          </cell>
          <cell r="AG25">
            <v>5.6277542469773678E-3</v>
          </cell>
          <cell r="AH25">
            <v>6.6451819682356028E-2</v>
          </cell>
          <cell r="AI25">
            <v>3.8043411803880822E-2</v>
          </cell>
          <cell r="AN25">
            <v>4.9438040358176227E-3</v>
          </cell>
          <cell r="AO25">
            <v>6.3965510551090787E-2</v>
          </cell>
          <cell r="AP25">
            <v>3.6437505675910975E-2</v>
          </cell>
        </row>
        <row r="26">
          <cell r="Z26">
            <v>-3.3095082713755497E-3</v>
          </cell>
          <cell r="AA26">
            <v>5.5964984736410095E-2</v>
          </cell>
          <cell r="AB26">
            <v>1.7472860843336324E-2</v>
          </cell>
          <cell r="AG26">
            <v>-3.6505616485934533E-3</v>
          </cell>
          <cell r="AH26">
            <v>5.4974179635244314E-2</v>
          </cell>
          <cell r="AI26">
            <v>1.6162105494795354E-2</v>
          </cell>
          <cell r="AN26">
            <v>-3.9578782816245273E-3</v>
          </cell>
          <cell r="AO26">
            <v>5.6491113087569156E-2</v>
          </cell>
          <cell r="AP26">
            <v>1.6555937909752627E-2</v>
          </cell>
        </row>
        <row r="27">
          <cell r="Z27">
            <v>-5.8253210995495852E-4</v>
          </cell>
          <cell r="AA27">
            <v>6.5910088243729792E-2</v>
          </cell>
          <cell r="AB27">
            <v>4.9214298610052776E-2</v>
          </cell>
          <cell r="AG27">
            <v>-5.2956747046395414E-4</v>
          </cell>
          <cell r="AH27">
            <v>6.6217805150239339E-2</v>
          </cell>
          <cell r="AI27">
            <v>5.3920977146001192E-2</v>
          </cell>
          <cell r="AN27">
            <v>-6.9680676663996799E-4</v>
          </cell>
          <cell r="AO27">
            <v>6.4760778557653165E-2</v>
          </cell>
          <cell r="AP27">
            <v>4.8931232224123988E-2</v>
          </cell>
        </row>
        <row r="28">
          <cell r="Z28">
            <v>0</v>
          </cell>
          <cell r="AA28">
            <v>1.3630191866504937E-2</v>
          </cell>
          <cell r="AB28">
            <v>1.2052918833798998E-2</v>
          </cell>
          <cell r="AG28">
            <v>0</v>
          </cell>
          <cell r="AH28">
            <v>1.7607386514709944E-2</v>
          </cell>
          <cell r="AI28">
            <v>1.5927294914338752E-2</v>
          </cell>
          <cell r="AN28">
            <v>0</v>
          </cell>
          <cell r="AO28">
            <v>1.9860720725281666E-2</v>
          </cell>
          <cell r="AP28">
            <v>1.7871458764324277E-2</v>
          </cell>
        </row>
      </sheetData>
      <sheetData sheetId="17"/>
      <sheetData sheetId="18"/>
      <sheetData sheetId="19"/>
      <sheetData sheetId="20">
        <row r="393">
          <cell r="G393" t="str">
            <v>var t/t-1</v>
          </cell>
          <cell r="H393" t="str">
            <v>GERAL</v>
          </cell>
          <cell r="I393" t="str">
            <v>var t/t-1</v>
          </cell>
          <cell r="J393">
            <v>8.1474254934257306E-3</v>
          </cell>
          <cell r="K393">
            <v>9.6720598942163782E-3</v>
          </cell>
          <cell r="L393">
            <v>1.4821770894125841E-2</v>
          </cell>
          <cell r="M393">
            <v>1.2016619480412105E-2</v>
          </cell>
          <cell r="N393">
            <v>4.6615344254030688E-4</v>
          </cell>
          <cell r="O393">
            <v>2.7311547449377915E-3</v>
          </cell>
          <cell r="P393">
            <v>6.7471578517293018E-3</v>
          </cell>
          <cell r="Q393">
            <v>4.6920245492720891E-3</v>
          </cell>
          <cell r="R393">
            <v>3.5682356373507584E-3</v>
          </cell>
          <cell r="S393">
            <v>9.0918844942553534E-3</v>
          </cell>
          <cell r="T393">
            <v>1.0755151083554404E-2</v>
          </cell>
          <cell r="U393">
            <v>4.6056651477337507E-3</v>
          </cell>
          <cell r="V393">
            <v>-6.0100260552697904E-6</v>
          </cell>
          <cell r="W393">
            <v>6.3170046379010802E-3</v>
          </cell>
          <cell r="X393">
            <v>7.6511284128466528E-3</v>
          </cell>
          <cell r="Y393">
            <v>3.3529381217940468E-3</v>
          </cell>
          <cell r="Z393">
            <v>6.7480374481252436E-3</v>
          </cell>
          <cell r="AA393">
            <v>2.2114524988898765E-3</v>
          </cell>
          <cell r="AB393">
            <v>4.5175924308888948E-3</v>
          </cell>
          <cell r="AC393">
            <v>4.1447917189707528E-3</v>
          </cell>
          <cell r="AD393">
            <v>1.4899471550375853E-3</v>
          </cell>
          <cell r="AE393">
            <v>5.5333418359140296E-3</v>
          </cell>
          <cell r="AF393">
            <v>3.22407831589544E-3</v>
          </cell>
          <cell r="AG393">
            <v>6.7940342035190948E-3</v>
          </cell>
          <cell r="AH393">
            <v>8.5712852282135987E-3</v>
          </cell>
          <cell r="AI393">
            <v>6.0332802617575343E-3</v>
          </cell>
          <cell r="AJ393">
            <v>3.9112045892093494E-3</v>
          </cell>
          <cell r="AK393">
            <v>3.1225919291264503E-3</v>
          </cell>
          <cell r="AL393">
            <v>1.9095962700481639E-3</v>
          </cell>
          <cell r="AM393">
            <v>1.520910760869354E-3</v>
          </cell>
          <cell r="AN393">
            <v>7.0925671012076474E-3</v>
          </cell>
          <cell r="AO393">
            <v>2.5915588608140805E-3</v>
          </cell>
          <cell r="AP393">
            <v>3.8891090054267163E-3</v>
          </cell>
          <cell r="AQ393">
            <v>6.359034506583372E-3</v>
          </cell>
          <cell r="AR393">
            <v>3.1378462021449671E-3</v>
          </cell>
          <cell r="AS393">
            <v>5.0000543887600557E-3</v>
          </cell>
          <cell r="AT393">
            <v>9.1082819435901463E-3</v>
          </cell>
          <cell r="AU393">
            <v>1.5290864478603172E-3</v>
          </cell>
          <cell r="AV393">
            <v>1.4042961321482972E-2</v>
          </cell>
          <cell r="AW393">
            <v>6.6020108902533625E-3</v>
          </cell>
          <cell r="AX393">
            <v>3.8068650861808884E-3</v>
          </cell>
          <cell r="AY393">
            <v>-5.5365682787390513E-3</v>
          </cell>
          <cell r="AZ393">
            <v>9.2190722709295514E-3</v>
          </cell>
          <cell r="BA393">
            <v>2.3422552566549903E-3</v>
          </cell>
          <cell r="BB393">
            <v>8.2835788852950731E-3</v>
          </cell>
          <cell r="BC393">
            <v>8.82143240951061E-3</v>
          </cell>
          <cell r="BD393">
            <v>5.0386219531737275E-3</v>
          </cell>
          <cell r="BE393">
            <v>3.0901507498199976E-3</v>
          </cell>
          <cell r="BF393">
            <v>9.4351585904719482E-3</v>
          </cell>
          <cell r="BG393">
            <v>1.9790122672916688E-2</v>
          </cell>
          <cell r="BH393">
            <v>1.3174752653285715E-2</v>
          </cell>
          <cell r="BI393">
            <v>2.135120142754543E-2</v>
          </cell>
          <cell r="BJ393">
            <v>4.7886630850471068E-3</v>
          </cell>
          <cell r="BK393">
            <v>1.9199989499247838E-3</v>
          </cell>
          <cell r="BL393">
            <v>1.3917689551175227E-2</v>
          </cell>
          <cell r="BM393">
            <v>1.3702321711023036E-2</v>
          </cell>
          <cell r="BN393">
            <v>3.3277157998108375E-3</v>
          </cell>
          <cell r="BO393">
            <v>1.2800977965427895E-2</v>
          </cell>
          <cell r="BP393">
            <v>6.6834633691241763E-3</v>
          </cell>
          <cell r="BQ393">
            <v>1.8473632803399642E-3</v>
          </cell>
          <cell r="BR393">
            <v>9.1824147515058296E-3</v>
          </cell>
          <cell r="BS393">
            <v>9.8886053411737507E-3</v>
          </cell>
          <cell r="BT393">
            <v>1.0199192747839758E-2</v>
          </cell>
          <cell r="BU393">
            <v>-6.8901661159359584E-4</v>
          </cell>
          <cell r="BV393">
            <v>3.0397530920796001E-3</v>
          </cell>
          <cell r="BW393">
            <v>1.3998545371921356E-2</v>
          </cell>
          <cell r="BX393">
            <v>4.4910089894578675E-4</v>
          </cell>
          <cell r="BY393">
            <v>3.4903582166423419E-3</v>
          </cell>
          <cell r="BZ393">
            <v>2.511015313790832E-3</v>
          </cell>
          <cell r="CA393">
            <v>4.0818335193046895E-3</v>
          </cell>
          <cell r="CB393">
            <v>5.8560310907136426E-3</v>
          </cell>
          <cell r="CC393">
            <v>7.5920613424755867E-3</v>
          </cell>
          <cell r="CD393">
            <v>6.1718831049015765E-3</v>
          </cell>
          <cell r="CE393">
            <v>2.7837691303893575E-3</v>
          </cell>
          <cell r="CF393">
            <v>6.9365090570014942E-3</v>
          </cell>
          <cell r="CG393">
            <v>4.9725019908490875E-3</v>
          </cell>
          <cell r="CH393">
            <v>-5.4849430732251125E-4</v>
          </cell>
          <cell r="CI393">
            <v>7.0296889421794795E-3</v>
          </cell>
          <cell r="CJ393">
            <v>9.0920368585623024E-4</v>
          </cell>
          <cell r="CK393">
            <v>9.2651623542043815E-3</v>
          </cell>
          <cell r="CL393">
            <v>1.8215693485483797E-3</v>
          </cell>
          <cell r="CM393">
            <v>4.5736972192356173E-3</v>
          </cell>
          <cell r="CN393">
            <v>4.8221826922747457E-3</v>
          </cell>
          <cell r="CO393">
            <v>5.7585649020246432E-3</v>
          </cell>
          <cell r="CP393">
            <v>8.2229486591294254E-3</v>
          </cell>
          <cell r="CQ393">
            <v>-2.9094477465390067E-3</v>
          </cell>
          <cell r="CR393">
            <v>7.6319648621372416E-3</v>
          </cell>
          <cell r="CS393">
            <v>5.4088124231466139E-5</v>
          </cell>
          <cell r="CT393">
            <v>3.3743720546808298E-4</v>
          </cell>
          <cell r="CU393">
            <v>-1.0065899600515404E-3</v>
          </cell>
          <cell r="CV393">
            <v>6.8576754446139088E-3</v>
          </cell>
          <cell r="CW393">
            <v>1.8208320605046069E-2</v>
          </cell>
          <cell r="CX393">
            <v>-7.6995255112033423E-4</v>
          </cell>
          <cell r="CY393">
            <v>2.1957735528814748E-3</v>
          </cell>
          <cell r="CZ393">
            <v>4.052063368298553E-3</v>
          </cell>
          <cell r="DA393">
            <v>1.0267556993182048E-3</v>
          </cell>
          <cell r="DB393">
            <v>5.4302922415685462E-3</v>
          </cell>
          <cell r="DC393">
            <v>5.5084905265903039E-3</v>
          </cell>
          <cell r="DD393">
            <v>3.6955557956404039E-3</v>
          </cell>
          <cell r="DE393">
            <v>5.1482998647225386E-3</v>
          </cell>
          <cell r="DF393">
            <v>3.8475816207470537E-3</v>
          </cell>
          <cell r="DG393">
            <v>6.534873729666657E-4</v>
          </cell>
          <cell r="DH393">
            <v>5.2428209392840763E-3</v>
          </cell>
          <cell r="DI393">
            <v>1.1682625923806977E-2</v>
          </cell>
          <cell r="DJ393">
            <v>4.0969294448396365E-3</v>
          </cell>
          <cell r="DK393">
            <v>2.8779364905489047E-3</v>
          </cell>
          <cell r="DL393">
            <v>-8.2529446557633168E-4</v>
          </cell>
          <cell r="DM393">
            <v>7.280546330579396E-3</v>
          </cell>
          <cell r="DN393">
            <v>4.1046285632209134E-3</v>
          </cell>
          <cell r="DO393">
            <v>3.5344424801089236E-3</v>
          </cell>
          <cell r="DP393">
            <v>4.6944717879047193E-3</v>
          </cell>
          <cell r="DQ393">
            <v>-1.4215524667465784E-3</v>
          </cell>
          <cell r="DR393">
            <v>-6.8835951697099329E-4</v>
          </cell>
          <cell r="DS393">
            <v>-6.7573343713898115E-3</v>
          </cell>
          <cell r="DT393">
            <v>-4.7749208541598698E-3</v>
          </cell>
          <cell r="DU393">
            <v>1.9869773802072555E-3</v>
          </cell>
          <cell r="DV393">
            <v>-4.3979866170850146E-3</v>
          </cell>
          <cell r="DW393">
            <v>-3.387718118962324E-4</v>
          </cell>
          <cell r="DX393">
            <v>9.9999338607343891E-3</v>
          </cell>
          <cell r="DY393">
            <v>1.433473859253187E-3</v>
          </cell>
          <cell r="DZ393">
            <v>1.4429158381672247E-2</v>
          </cell>
          <cell r="EA393">
            <v>-4.8886183844861764E-3</v>
          </cell>
          <cell r="EB393">
            <v>3.2358242159424844E-3</v>
          </cell>
          <cell r="EC393">
            <v>1.6707039049621564E-3</v>
          </cell>
          <cell r="ED393">
            <v>-2.0821434612162681E-3</v>
          </cell>
          <cell r="EE393">
            <v>1.2093353185333999E-3</v>
          </cell>
          <cell r="EF393">
            <v>1.7701116769515135E-3</v>
          </cell>
          <cell r="EG393">
            <v>1.6043497816736974E-2</v>
          </cell>
          <cell r="EH393">
            <v>1.7411917812804045E-3</v>
          </cell>
          <cell r="EI393">
            <v>1.3723158497305876E-2</v>
          </cell>
          <cell r="EJ393">
            <v>1.3604560173305913E-2</v>
          </cell>
          <cell r="EK393">
            <v>3.3877778269901793E-3</v>
          </cell>
          <cell r="EL393">
            <v>6.2891004535943207E-3</v>
          </cell>
          <cell r="EM393">
            <v>1.7676596659499388E-4</v>
          </cell>
          <cell r="EN393">
            <v>7.7529581319186747E-3</v>
          </cell>
          <cell r="EO393">
            <v>1.9339700171476792E-3</v>
          </cell>
          <cell r="EP393">
            <v>4.2136068061613408E-3</v>
          </cell>
          <cell r="EQ393">
            <v>5.1031948467383792E-4</v>
          </cell>
          <cell r="ER393">
            <v>8.3143535933833945E-3</v>
          </cell>
          <cell r="ES393">
            <v>6.5110488735187211E-3</v>
          </cell>
          <cell r="ET393">
            <v>3.7508164776711705E-3</v>
          </cell>
          <cell r="EU393">
            <v>5.499489798741708E-3</v>
          </cell>
          <cell r="EV393">
            <v>7.3846671858757151E-3</v>
          </cell>
          <cell r="EW393">
            <v>4.1746431210629709E-3</v>
          </cell>
          <cell r="EX393">
            <v>2.8715777827110767E-3</v>
          </cell>
          <cell r="EY393">
            <v>5.9066944987440362E-3</v>
          </cell>
          <cell r="EZ393">
            <v>1.0113391748406642E-2</v>
          </cell>
          <cell r="FA393">
            <v>3.3834880011938129E-3</v>
          </cell>
          <cell r="FB393">
            <v>5.2493085427367525E-3</v>
          </cell>
          <cell r="FC393">
            <v>1.8779173420426787E-3</v>
          </cell>
          <cell r="FD393">
            <v>6.307489050340731E-3</v>
          </cell>
          <cell r="FE393">
            <v>-1.6275060406180097E-3</v>
          </cell>
          <cell r="FF393">
            <v>4.1193864156028326E-3</v>
          </cell>
          <cell r="FG393">
            <v>7.5515030980874975E-3</v>
          </cell>
          <cell r="FH393">
            <v>3.7773422342293195E-3</v>
          </cell>
          <cell r="FI393">
            <v>8.4605252945115783E-3</v>
          </cell>
          <cell r="FJ393">
            <v>5.0644338829348712E-3</v>
          </cell>
          <cell r="FK393">
            <v>3.7221749726612519E-3</v>
          </cell>
          <cell r="FL393">
            <v>8.5408066351482237E-3</v>
          </cell>
          <cell r="FM393">
            <v>-4.2836961180592326E-4</v>
          </cell>
          <cell r="FN393">
            <v>1.2263189351424675E-3</v>
          </cell>
          <cell r="FO393">
            <v>5.9033978417069033E-3</v>
          </cell>
          <cell r="FP393">
            <v>5.5584617286452698E-4</v>
          </cell>
          <cell r="FQ393">
            <v>9.1415452194534286E-3</v>
          </cell>
          <cell r="FR393">
            <v>-4.5522116443008631E-4</v>
          </cell>
          <cell r="FS393">
            <v>4.671593652604944E-3</v>
          </cell>
          <cell r="FT393">
            <v>5.6603519854638851E-3</v>
          </cell>
          <cell r="FU393">
            <v>2.5004966285926411E-3</v>
          </cell>
          <cell r="FV393">
            <v>2.4038143383589006E-3</v>
          </cell>
          <cell r="FW393">
            <v>-2.791059872321644E-3</v>
          </cell>
          <cell r="FX393">
            <v>1.8137948362848988E-2</v>
          </cell>
          <cell r="FY393">
            <v>6.8383258900606148E-3</v>
          </cell>
          <cell r="FZ393">
            <v>2.7719402167352136E-3</v>
          </cell>
          <cell r="GA393">
            <v>2.197855487307665E-3</v>
          </cell>
          <cell r="GB393">
            <v>3.7702361905680437E-3</v>
          </cell>
          <cell r="GC393">
            <v>1.3122914910737249E-2</v>
          </cell>
          <cell r="GD393">
            <v>3.2348222131755033E-3</v>
          </cell>
          <cell r="GE393">
            <v>6.3540478991015448E-3</v>
          </cell>
          <cell r="GF393">
            <v>1.0461975984308314E-3</v>
          </cell>
          <cell r="GG393">
            <v>3.62349376463178E-3</v>
          </cell>
          <cell r="GH393">
            <v>3.4164705474881707E-3</v>
          </cell>
          <cell r="GI393">
            <v>2.6578556297707223E-3</v>
          </cell>
          <cell r="GJ393">
            <v>1.3703300284609643E-2</v>
          </cell>
          <cell r="GK393">
            <v>3.2805210866302392E-3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0"/>
  <sheetViews>
    <sheetView showGridLines="0" tabSelected="1" zoomScaleNormal="100" workbookViewId="0">
      <selection activeCell="E41" sqref="E41"/>
    </sheetView>
  </sheetViews>
  <sheetFormatPr defaultColWidth="9.1328125" defaultRowHeight="14.25" x14ac:dyDescent="0.65"/>
  <cols>
    <col min="1" max="1" width="9.1328125" style="1"/>
    <col min="2" max="2" width="20.40625" style="1" bestFit="1" customWidth="1"/>
    <col min="3" max="3" width="14.54296875" style="1" bestFit="1" customWidth="1"/>
    <col min="4" max="5" width="8.7265625" style="1" customWidth="1"/>
    <col min="6" max="6" width="9.1328125" style="1"/>
    <col min="7" max="7" width="20.40625" style="1" bestFit="1" customWidth="1"/>
    <col min="8" max="8" width="14.54296875" style="1" bestFit="1" customWidth="1"/>
    <col min="9" max="10" width="7.86328125" style="1" customWidth="1"/>
    <col min="11" max="11" width="9.1328125" style="1"/>
    <col min="12" max="12" width="20.40625" style="1" bestFit="1" customWidth="1"/>
    <col min="13" max="13" width="14.54296875" style="1" bestFit="1" customWidth="1"/>
    <col min="14" max="15" width="8.40625" style="1" customWidth="1"/>
    <col min="16" max="16384" width="9.1328125" style="1"/>
  </cols>
  <sheetData>
    <row r="1" spans="2:15" x14ac:dyDescent="0.65">
      <c r="B1" s="47" t="str">
        <f>CONCATENATE("Índice de Preços de Serviços (IPS) - ",UPPER(TEXT([1]MÊS!$D$17,"MMMM - AAAA")))</f>
        <v>Índice de Preços de Serviços (IPS) - JULHO - 2026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65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65">
      <c r="B3" s="48" t="s">
        <v>18</v>
      </c>
      <c r="C3" s="48"/>
      <c r="D3" s="48"/>
      <c r="E3" s="48"/>
      <c r="G3" s="48" t="s">
        <v>19</v>
      </c>
      <c r="H3" s="48"/>
      <c r="I3" s="48"/>
      <c r="J3" s="48"/>
      <c r="L3" s="48" t="s">
        <v>20</v>
      </c>
      <c r="M3" s="48"/>
      <c r="N3" s="48"/>
      <c r="O3" s="48"/>
    </row>
    <row r="4" spans="2:15" ht="26" x14ac:dyDescent="0.65">
      <c r="B4" s="2" t="s">
        <v>0</v>
      </c>
      <c r="C4" s="2" t="str">
        <f>'[1]IPS faixas'!Z4</f>
        <v>jul-26 /  jun-26</v>
      </c>
      <c r="D4" s="45" t="str">
        <f>'[1]IPS faixas'!AA4</f>
        <v>jul-26 /  jul-25</v>
      </c>
      <c r="E4" s="46" t="str">
        <f>'[1]IPS faixas'!AB4</f>
        <v>jul-26 /  dez-25</v>
      </c>
      <c r="G4" s="2" t="s">
        <v>0</v>
      </c>
      <c r="H4" s="2" t="str">
        <f>'[1]IPS faixas'!AG4</f>
        <v>jul-26 /  jun-26</v>
      </c>
      <c r="I4" s="45" t="str">
        <f>'[1]IPS faixas'!AH4</f>
        <v>jul-26 /  jul-25</v>
      </c>
      <c r="J4" s="46" t="str">
        <f>'[1]IPS faixas'!AI4</f>
        <v>jul-26 /  dez-25</v>
      </c>
      <c r="L4" s="2" t="s">
        <v>0</v>
      </c>
      <c r="M4" s="2" t="str">
        <f>'[1]IPS faixas'!AN4</f>
        <v>jul-26 /  jun-26</v>
      </c>
      <c r="N4" s="45" t="str">
        <f>'[1]IPS faixas'!AO4</f>
        <v>jul-26 /  jul-25</v>
      </c>
      <c r="O4" s="46" t="str">
        <f>'[1]IPS faixas'!AP4</f>
        <v>jul-26 /  dez-25</v>
      </c>
    </row>
    <row r="5" spans="2:15" x14ac:dyDescent="0.65">
      <c r="B5" s="3" t="s">
        <v>1</v>
      </c>
      <c r="C5" s="4">
        <f>'[1]IPS faixas'!Z5</f>
        <v>8.806167141946819E-3</v>
      </c>
      <c r="D5" s="4">
        <f>'[1]IPS faixas'!AA5</f>
        <v>5.6744451032471277E-2</v>
      </c>
      <c r="E5" s="4">
        <f>'[1]IPS faixas'!AB5</f>
        <v>3.8270262019802548E-2</v>
      </c>
      <c r="G5" s="3" t="s">
        <v>1</v>
      </c>
      <c r="H5" s="4">
        <f>'[1]IPS faixas'!AG5</f>
        <v>1.4272736555725363E-2</v>
      </c>
      <c r="I5" s="4">
        <f>'[1]IPS faixas'!AH5</f>
        <v>6.9057782087621478E-2</v>
      </c>
      <c r="J5" s="4">
        <f>'[1]IPS faixas'!AI5</f>
        <v>4.2881876446584588E-2</v>
      </c>
      <c r="L5" s="3" t="s">
        <v>1</v>
      </c>
      <c r="M5" s="4">
        <f>'[1]IPS faixas'!AN5</f>
        <v>1.3893572588145497E-2</v>
      </c>
      <c r="N5" s="4">
        <f>'[1]IPS faixas'!AO5</f>
        <v>6.8218946226737742E-2</v>
      </c>
      <c r="O5" s="4">
        <f>'[1]IPS faixas'!AP5</f>
        <v>4.2618053012124291E-2</v>
      </c>
    </row>
    <row r="6" spans="2:15" x14ac:dyDescent="0.65">
      <c r="B6" s="5" t="s">
        <v>2</v>
      </c>
      <c r="C6" s="6">
        <f>'[1]IPS faixas'!Z6</f>
        <v>3.5129144064920403E-3</v>
      </c>
      <c r="D6" s="6">
        <f>'[1]IPS faixas'!AA6</f>
        <v>4.3485057161186447E-2</v>
      </c>
      <c r="E6" s="6">
        <f>'[1]IPS faixas'!AB6</f>
        <v>3.3910891774260099E-2</v>
      </c>
      <c r="G6" s="5" t="s">
        <v>2</v>
      </c>
      <c r="H6" s="6">
        <f>'[1]IPS faixas'!AG6</f>
        <v>3.1890885799439328E-3</v>
      </c>
      <c r="I6" s="6">
        <f>'[1]IPS faixas'!AH6</f>
        <v>4.2875137292325061E-2</v>
      </c>
      <c r="J6" s="6">
        <f>'[1]IPS faixas'!AI6</f>
        <v>3.3381439512544464E-2</v>
      </c>
      <c r="L6" s="5" t="s">
        <v>2</v>
      </c>
      <c r="M6" s="6">
        <f>'[1]IPS faixas'!AN6</f>
        <v>3.4606554840592718E-3</v>
      </c>
      <c r="N6" s="6">
        <f>'[1]IPS faixas'!AO6</f>
        <v>4.3470541002951668E-2</v>
      </c>
      <c r="O6" s="6">
        <f>'[1]IPS faixas'!AP6</f>
        <v>3.3188201351580071E-2</v>
      </c>
    </row>
    <row r="7" spans="2:15" x14ac:dyDescent="0.65">
      <c r="B7" s="5" t="s">
        <v>3</v>
      </c>
      <c r="C7" s="6">
        <f>'[1]IPS faixas'!Z7</f>
        <v>2.2132008572478545E-2</v>
      </c>
      <c r="D7" s="6">
        <f>'[1]IPS faixas'!AA7</f>
        <v>6.3756284286141884E-2</v>
      </c>
      <c r="E7" s="6">
        <f>'[1]IPS faixas'!AB7</f>
        <v>4.18927734648884E-2</v>
      </c>
      <c r="G7" s="5" t="s">
        <v>3</v>
      </c>
      <c r="H7" s="6">
        <f>'[1]IPS faixas'!AG7</f>
        <v>2.317235132059059E-2</v>
      </c>
      <c r="I7" s="6">
        <f>'[1]IPS faixas'!AH7</f>
        <v>6.2192063087456839E-2</v>
      </c>
      <c r="J7" s="6">
        <f>'[1]IPS faixas'!AI7</f>
        <v>4.1873494185149296E-2</v>
      </c>
      <c r="L7" s="5" t="s">
        <v>3</v>
      </c>
      <c r="M7" s="6">
        <f>'[1]IPS faixas'!AN7</f>
        <v>2.4719962328526135E-2</v>
      </c>
      <c r="N7" s="6">
        <f>'[1]IPS faixas'!AO7</f>
        <v>6.0521978170706037E-2</v>
      </c>
      <c r="O7" s="6">
        <f>'[1]IPS faixas'!AP7</f>
        <v>4.1290485237837071E-2</v>
      </c>
    </row>
    <row r="8" spans="2:15" x14ac:dyDescent="0.65">
      <c r="B8" s="5" t="s">
        <v>130</v>
      </c>
      <c r="C8" s="6">
        <f>'[1]IPS faixas'!Z8</f>
        <v>-2.0878048780488268E-3</v>
      </c>
      <c r="D8" s="6">
        <f>'[1]IPS faixas'!AA8</f>
        <v>4.800507224192696E-2</v>
      </c>
      <c r="E8" s="6">
        <f>'[1]IPS faixas'!AB8</f>
        <v>3.1500814917755138E-2</v>
      </c>
      <c r="G8" s="5" t="s">
        <v>130</v>
      </c>
      <c r="H8" s="6">
        <f>'[1]IPS faixas'!AG8</f>
        <v>-2.0878048780488268E-3</v>
      </c>
      <c r="I8" s="6">
        <f>'[1]IPS faixas'!AH8</f>
        <v>4.800507224192696E-2</v>
      </c>
      <c r="J8" s="6">
        <f>'[1]IPS faixas'!AI8</f>
        <v>3.1500814917755138E-2</v>
      </c>
      <c r="L8" s="5" t="s">
        <v>130</v>
      </c>
      <c r="M8" s="6">
        <f>'[1]IPS faixas'!AN8</f>
        <v>-2.0878048780488268E-3</v>
      </c>
      <c r="N8" s="6">
        <f>'[1]IPS faixas'!AO8</f>
        <v>4.800507224192696E-2</v>
      </c>
      <c r="O8" s="6">
        <f>'[1]IPS faixas'!AP8</f>
        <v>3.1500814917755138E-2</v>
      </c>
    </row>
    <row r="9" spans="2:15" x14ac:dyDescent="0.65">
      <c r="B9" s="5" t="s">
        <v>10</v>
      </c>
      <c r="C9" s="6">
        <f>'[1]IPS faixas'!Z9</f>
        <v>1.2823078798777088E-2</v>
      </c>
      <c r="D9" s="6">
        <f>'[1]IPS faixas'!AA9</f>
        <v>7.0234003103257114E-2</v>
      </c>
      <c r="E9" s="6">
        <f>'[1]IPS faixas'!AB9</f>
        <v>5.0964686071966137E-2</v>
      </c>
      <c r="G9" s="5" t="s">
        <v>10</v>
      </c>
      <c r="H9" s="6">
        <f>'[1]IPS faixas'!AG9</f>
        <v>1.6476897330647278E-2</v>
      </c>
      <c r="I9" s="6">
        <f>'[1]IPS faixas'!AH9</f>
        <v>0.14494932793941984</v>
      </c>
      <c r="J9" s="6">
        <f>'[1]IPS faixas'!AI9</f>
        <v>7.6534014731804989E-2</v>
      </c>
      <c r="L9" s="5" t="s">
        <v>10</v>
      </c>
      <c r="M9" s="6">
        <f>'[1]IPS faixas'!AN9</f>
        <v>1.6783737736582482E-2</v>
      </c>
      <c r="N9" s="6">
        <f>'[1]IPS faixas'!AO9</f>
        <v>0.14363634828505956</v>
      </c>
      <c r="O9" s="6">
        <f>'[1]IPS faixas'!AP9</f>
        <v>7.7045457177179921E-2</v>
      </c>
    </row>
    <row r="10" spans="2:15" x14ac:dyDescent="0.65">
      <c r="B10" s="5" t="s">
        <v>5</v>
      </c>
      <c r="C10" s="6">
        <f>'[1]IPS faixas'!Z10</f>
        <v>5.051375772893385E-3</v>
      </c>
      <c r="D10" s="6">
        <f>'[1]IPS faixas'!AA10</f>
        <v>6.5366454305785249E-2</v>
      </c>
      <c r="E10" s="6">
        <f>'[1]IPS faixas'!AB10</f>
        <v>3.7177653816052203E-2</v>
      </c>
      <c r="G10" s="5" t="s">
        <v>5</v>
      </c>
      <c r="H10" s="6">
        <f>'[1]IPS faixas'!AG10</f>
        <v>7.0658788863318112E-3</v>
      </c>
      <c r="I10" s="6">
        <f>'[1]IPS faixas'!AH10</f>
        <v>6.6734161274907278E-2</v>
      </c>
      <c r="J10" s="6">
        <f>'[1]IPS faixas'!AI10</f>
        <v>3.9213032841820761E-2</v>
      </c>
      <c r="L10" s="5" t="s">
        <v>5</v>
      </c>
      <c r="M10" s="6">
        <f>'[1]IPS faixas'!AN10</f>
        <v>5.9728246517960493E-3</v>
      </c>
      <c r="N10" s="6">
        <f>'[1]IPS faixas'!AO10</f>
        <v>6.4815063953125973E-2</v>
      </c>
      <c r="O10" s="6">
        <f>'[1]IPS faixas'!AP10</f>
        <v>3.7369659772049646E-2</v>
      </c>
    </row>
    <row r="11" spans="2:15" x14ac:dyDescent="0.65">
      <c r="B11" s="5" t="s">
        <v>6</v>
      </c>
      <c r="C11" s="6">
        <f>'[1]IPS faixas'!Z11</f>
        <v>-3.4140890590803608E-3</v>
      </c>
      <c r="D11" s="6">
        <f>'[1]IPS faixas'!AA11</f>
        <v>5.5645952608836424E-2</v>
      </c>
      <c r="E11" s="6">
        <f>'[1]IPS faixas'!AB11</f>
        <v>1.7088376551705142E-2</v>
      </c>
      <c r="G11" s="5" t="s">
        <v>6</v>
      </c>
      <c r="H11" s="6">
        <f>'[1]IPS faixas'!AG11</f>
        <v>-2.7796159733702863E-3</v>
      </c>
      <c r="I11" s="6">
        <f>'[1]IPS faixas'!AH11</f>
        <v>5.7019744587930798E-2</v>
      </c>
      <c r="J11" s="6">
        <f>'[1]IPS faixas'!AI11</f>
        <v>1.9507171660187339E-2</v>
      </c>
      <c r="L11" s="5" t="s">
        <v>6</v>
      </c>
      <c r="M11" s="6">
        <f>'[1]IPS faixas'!AN11</f>
        <v>-3.0259205425966496E-3</v>
      </c>
      <c r="N11" s="6">
        <f>'[1]IPS faixas'!AO11</f>
        <v>5.6609109352774745E-2</v>
      </c>
      <c r="O11" s="6">
        <f>'[1]IPS faixas'!AP11</f>
        <v>1.8705312129393858E-2</v>
      </c>
    </row>
    <row r="12" spans="2:15" x14ac:dyDescent="0.65">
      <c r="B12" s="5" t="s">
        <v>7</v>
      </c>
      <c r="C12" s="6">
        <f>'[1]IPS faixas'!Z12</f>
        <v>-5.943763775493327E-4</v>
      </c>
      <c r="D12" s="6">
        <f>'[1]IPS faixas'!AA12</f>
        <v>6.5693267169029568E-2</v>
      </c>
      <c r="E12" s="6">
        <f>'[1]IPS faixas'!AB12</f>
        <v>5.1257496046142936E-2</v>
      </c>
      <c r="G12" s="5" t="s">
        <v>7</v>
      </c>
      <c r="H12" s="6">
        <f>'[1]IPS faixas'!AG12</f>
        <v>-3.5753397987370317E-4</v>
      </c>
      <c r="I12" s="6">
        <f>'[1]IPS faixas'!AH12</f>
        <v>6.8428146698556791E-2</v>
      </c>
      <c r="J12" s="6">
        <f>'[1]IPS faixas'!AI12</f>
        <v>4.2666224552844634E-2</v>
      </c>
      <c r="L12" s="5" t="s">
        <v>7</v>
      </c>
      <c r="M12" s="6">
        <f>'[1]IPS faixas'!AN12</f>
        <v>-5.6620962329922975E-4</v>
      </c>
      <c r="N12" s="6">
        <f>'[1]IPS faixas'!AO12</f>
        <v>6.5589507870460917E-2</v>
      </c>
      <c r="O12" s="6">
        <f>'[1]IPS faixas'!AP12</f>
        <v>5.8245636657905164E-2</v>
      </c>
    </row>
    <row r="13" spans="2:15" x14ac:dyDescent="0.65">
      <c r="B13" s="5" t="s">
        <v>8</v>
      </c>
      <c r="C13" s="6">
        <f>'[1]IPS faixas'!Z13</f>
        <v>0</v>
      </c>
      <c r="D13" s="6">
        <f>'[1]IPS faixas'!AA13</f>
        <v>1.4765107995522442E-2</v>
      </c>
      <c r="E13" s="6">
        <f>'[1]IPS faixas'!AB13</f>
        <v>1.3269448487371882E-2</v>
      </c>
      <c r="G13" s="5" t="s">
        <v>8</v>
      </c>
      <c r="H13" s="6">
        <f>'[1]IPS faixas'!AG13</f>
        <v>0</v>
      </c>
      <c r="I13" s="6">
        <f>'[1]IPS faixas'!AH13</f>
        <v>1.0739517710096846E-2</v>
      </c>
      <c r="J13" s="6">
        <f>'[1]IPS faixas'!AI13</f>
        <v>1.0670954605136229E-2</v>
      </c>
      <c r="L13" s="5" t="s">
        <v>8</v>
      </c>
      <c r="M13" s="6">
        <f>'[1]IPS faixas'!AN13</f>
        <v>0</v>
      </c>
      <c r="N13" s="6">
        <f>'[1]IPS faixas'!AO13</f>
        <v>9.7159623584717192E-3</v>
      </c>
      <c r="O13" s="6">
        <f>'[1]IPS faixas'!AP13</f>
        <v>9.3757528674018875E-3</v>
      </c>
    </row>
    <row r="14" spans="2:15" ht="7.5" customHeight="1" x14ac:dyDescent="0.65">
      <c r="B14" s="7"/>
      <c r="C14" s="8"/>
      <c r="D14" s="8"/>
      <c r="E14" s="9"/>
      <c r="G14" s="7"/>
      <c r="H14" s="8"/>
      <c r="I14" s="8"/>
      <c r="J14" s="9"/>
      <c r="L14" s="7"/>
      <c r="M14" s="8"/>
      <c r="N14" s="8"/>
      <c r="O14" s="9"/>
    </row>
    <row r="15" spans="2:15" x14ac:dyDescent="0.65">
      <c r="B15" s="10" t="s">
        <v>128</v>
      </c>
      <c r="G15" s="10" t="s">
        <v>128</v>
      </c>
      <c r="L15" s="10" t="s">
        <v>128</v>
      </c>
    </row>
    <row r="16" spans="2:15" x14ac:dyDescent="0.65">
      <c r="B16" s="10" t="s">
        <v>129</v>
      </c>
      <c r="G16" s="10" t="s">
        <v>129</v>
      </c>
      <c r="L16" s="10" t="s">
        <v>129</v>
      </c>
    </row>
    <row r="18" spans="2:15" x14ac:dyDescent="0.65">
      <c r="B18" s="48" t="s">
        <v>23</v>
      </c>
      <c r="C18" s="48"/>
      <c r="D18" s="48"/>
      <c r="E18" s="48"/>
      <c r="G18" s="48" t="s">
        <v>22</v>
      </c>
      <c r="H18" s="48"/>
      <c r="I18" s="48"/>
      <c r="J18" s="48"/>
      <c r="L18" s="48" t="s">
        <v>21</v>
      </c>
      <c r="M18" s="48"/>
      <c r="N18" s="48"/>
      <c r="O18" s="48"/>
    </row>
    <row r="19" spans="2:15" ht="26" x14ac:dyDescent="0.65">
      <c r="B19" s="2" t="s">
        <v>0</v>
      </c>
      <c r="C19" s="2" t="str">
        <f>'[1]IPS faixas'!Z19</f>
        <v>jul-26 /  jun-26</v>
      </c>
      <c r="D19" s="45" t="str">
        <f>'[1]IPS faixas'!AA19</f>
        <v>jul-26 /  jul-25</v>
      </c>
      <c r="E19" s="46" t="str">
        <f>'[1]IPS faixas'!AB19</f>
        <v>jul-26 /  dez-25</v>
      </c>
      <c r="G19" s="2" t="s">
        <v>0</v>
      </c>
      <c r="H19" s="2" t="str">
        <f>'[1]IPS faixas'!AG19</f>
        <v>jul-26 /  jun-26</v>
      </c>
      <c r="I19" s="45" t="str">
        <f>'[1]IPS faixas'!AH19</f>
        <v>jul-26 /  jul-25</v>
      </c>
      <c r="J19" s="46" t="str">
        <f>'[1]IPS faixas'!AI19</f>
        <v>jul-26 /  dez-25</v>
      </c>
      <c r="L19" s="2" t="s">
        <v>0</v>
      </c>
      <c r="M19" s="2" t="str">
        <f>'[1]IPS faixas'!AN19</f>
        <v>jul-26 /  jun-26</v>
      </c>
      <c r="N19" s="45" t="str">
        <f>'[1]IPS faixas'!AO19</f>
        <v>jul-26 /  jul-25</v>
      </c>
      <c r="O19" s="46" t="str">
        <f>'[1]IPS faixas'!AP19</f>
        <v>jul-26 /  dez-25</v>
      </c>
    </row>
    <row r="20" spans="2:15" x14ac:dyDescent="0.65">
      <c r="B20" s="3" t="s">
        <v>1</v>
      </c>
      <c r="C20" s="4">
        <f>'[1]IPS faixas'!Z20</f>
        <v>9.3053222259744661E-3</v>
      </c>
      <c r="D20" s="4">
        <f>'[1]IPS faixas'!AA20</f>
        <v>5.8123151540409479E-2</v>
      </c>
      <c r="E20" s="4">
        <f>'[1]IPS faixas'!AB20</f>
        <v>3.8648654711368025E-2</v>
      </c>
      <c r="G20" s="3" t="s">
        <v>1</v>
      </c>
      <c r="H20" s="4">
        <f>'[1]IPS faixas'!AG20</f>
        <v>6.5643380172486498E-3</v>
      </c>
      <c r="I20" s="4">
        <f>'[1]IPS faixas'!AH20</f>
        <v>5.1650130679432804E-2</v>
      </c>
      <c r="J20" s="4">
        <f>'[1]IPS faixas'!AI20</f>
        <v>3.6642096307118788E-2</v>
      </c>
      <c r="L20" s="3" t="s">
        <v>1</v>
      </c>
      <c r="M20" s="4">
        <f>'[1]IPS faixas'!AN20</f>
        <v>7.2508168290710273E-3</v>
      </c>
      <c r="N20" s="4">
        <f>'[1]IPS faixas'!AO20</f>
        <v>5.5751272638697946E-2</v>
      </c>
      <c r="O20" s="4">
        <f>'[1]IPS faixas'!AP20</f>
        <v>3.8174346138901694E-2</v>
      </c>
    </row>
    <row r="21" spans="2:15" x14ac:dyDescent="0.65">
      <c r="B21" s="5" t="s">
        <v>2</v>
      </c>
      <c r="C21" s="6">
        <f>'[1]IPS faixas'!Z21</f>
        <v>3.4309515633619281E-3</v>
      </c>
      <c r="D21" s="6">
        <f>'[1]IPS faixas'!AA21</f>
        <v>4.3731338965473654E-2</v>
      </c>
      <c r="E21" s="6">
        <f>'[1]IPS faixas'!AB21</f>
        <v>3.3573460920147236E-2</v>
      </c>
      <c r="G21" s="5" t="s">
        <v>2</v>
      </c>
      <c r="H21" s="6">
        <f>'[1]IPS faixas'!AG21</f>
        <v>3.7876922809279012E-3</v>
      </c>
      <c r="I21" s="6">
        <f>'[1]IPS faixas'!AH21</f>
        <v>4.3280887179116823E-2</v>
      </c>
      <c r="J21" s="6">
        <f>'[1]IPS faixas'!AI21</f>
        <v>3.4781359032924009E-2</v>
      </c>
      <c r="L21" s="5" t="s">
        <v>2</v>
      </c>
      <c r="M21" s="6">
        <f>'[1]IPS faixas'!AN21</f>
        <v>4.541419347264597E-3</v>
      </c>
      <c r="N21" s="6">
        <f>'[1]IPS faixas'!AO21</f>
        <v>5.4949448635143394E-2</v>
      </c>
      <c r="O21" s="6">
        <f>'[1]IPS faixas'!AP21</f>
        <v>3.8292865980655622E-2</v>
      </c>
    </row>
    <row r="22" spans="2:15" x14ac:dyDescent="0.65">
      <c r="B22" s="5" t="s">
        <v>3</v>
      </c>
      <c r="C22" s="6">
        <f>'[1]IPS faixas'!Z22</f>
        <v>2.3863059162996469E-2</v>
      </c>
      <c r="D22" s="6">
        <f>'[1]IPS faixas'!AA22</f>
        <v>6.5084557690488598E-2</v>
      </c>
      <c r="E22" s="6">
        <f>'[1]IPS faixas'!AB22</f>
        <v>4.3604562334320418E-2</v>
      </c>
      <c r="G22" s="5" t="s">
        <v>3</v>
      </c>
      <c r="H22" s="6">
        <f>'[1]IPS faixas'!AG22</f>
        <v>1.9217471137966013E-2</v>
      </c>
      <c r="I22" s="6">
        <f>'[1]IPS faixas'!AH22</f>
        <v>6.091792863461154E-2</v>
      </c>
      <c r="J22" s="6">
        <f>'[1]IPS faixas'!AI22</f>
        <v>3.8044804237503893E-2</v>
      </c>
      <c r="L22" s="5" t="s">
        <v>3</v>
      </c>
      <c r="M22" s="6">
        <f>'[1]IPS faixas'!AN22</f>
        <v>1.5183191091536541E-2</v>
      </c>
      <c r="N22" s="6">
        <f>'[1]IPS faixas'!AO22</f>
        <v>6.4845088247895033E-2</v>
      </c>
      <c r="O22" s="6">
        <f>'[1]IPS faixas'!AP22</f>
        <v>3.9294484070190094E-2</v>
      </c>
    </row>
    <row r="23" spans="2:15" x14ac:dyDescent="0.65">
      <c r="B23" s="5" t="s">
        <v>130</v>
      </c>
      <c r="C23" s="6">
        <f>'[1]IPS faixas'!Z23</f>
        <v>-2.0878048780488268E-3</v>
      </c>
      <c r="D23" s="6">
        <f>'[1]IPS faixas'!AA23</f>
        <v>4.800507224192696E-2</v>
      </c>
      <c r="E23" s="6">
        <f>'[1]IPS faixas'!AB23</f>
        <v>3.1500814917755138E-2</v>
      </c>
      <c r="G23" s="5" t="s">
        <v>130</v>
      </c>
      <c r="H23" s="6">
        <f>'[1]IPS faixas'!AG23</f>
        <v>-2.0878048780488268E-3</v>
      </c>
      <c r="I23" s="6">
        <f>'[1]IPS faixas'!AH23</f>
        <v>4.800507224192696E-2</v>
      </c>
      <c r="J23" s="6">
        <f>'[1]IPS faixas'!AI23</f>
        <v>3.1500814917755138E-2</v>
      </c>
      <c r="L23" s="5" t="s">
        <v>130</v>
      </c>
      <c r="M23" s="6">
        <f>'[1]IPS faixas'!AN23</f>
        <v>-2.0878048780488268E-3</v>
      </c>
      <c r="N23" s="6">
        <f>'[1]IPS faixas'!AO23</f>
        <v>4.800507224192696E-2</v>
      </c>
      <c r="O23" s="6">
        <f>'[1]IPS faixas'!AP23</f>
        <v>3.1500814917755138E-2</v>
      </c>
    </row>
    <row r="24" spans="2:15" x14ac:dyDescent="0.65">
      <c r="B24" s="5" t="s">
        <v>10</v>
      </c>
      <c r="C24" s="6">
        <f>'[1]IPS faixas'!Z24</f>
        <v>1.3847439887480828E-2</v>
      </c>
      <c r="D24" s="6">
        <f>'[1]IPS faixas'!AA24</f>
        <v>8.2992691831978549E-2</v>
      </c>
      <c r="E24" s="6">
        <f>'[1]IPS faixas'!AB24</f>
        <v>5.6395499120084125E-2</v>
      </c>
      <c r="G24" s="5" t="s">
        <v>10</v>
      </c>
      <c r="H24" s="6">
        <f>'[1]IPS faixas'!AG24</f>
        <v>9.877429883051736E-3</v>
      </c>
      <c r="I24" s="6">
        <f>'[1]IPS faixas'!AH24</f>
        <v>3.0009701974135883E-2</v>
      </c>
      <c r="J24" s="6">
        <f>'[1]IPS faixas'!AI24</f>
        <v>3.4451276477402537E-2</v>
      </c>
      <c r="L24" s="5" t="s">
        <v>10</v>
      </c>
      <c r="M24" s="6">
        <f>'[1]IPS faixas'!AN24</f>
        <v>1.4615832587244526E-2</v>
      </c>
      <c r="N24" s="6">
        <f>'[1]IPS faixas'!AO24</f>
        <v>4.3901887678185592E-2</v>
      </c>
      <c r="O24" s="6">
        <f>'[1]IPS faixas'!AP24</f>
        <v>4.769263845950622E-2</v>
      </c>
    </row>
    <row r="25" spans="2:15" x14ac:dyDescent="0.65">
      <c r="B25" s="5" t="s">
        <v>5</v>
      </c>
      <c r="C25" s="6">
        <f>'[1]IPS faixas'!Z25</f>
        <v>4.6693169357618913E-3</v>
      </c>
      <c r="D25" s="6">
        <f>'[1]IPS faixas'!AA25</f>
        <v>6.4096829433476277E-2</v>
      </c>
      <c r="E25" s="6">
        <f>'[1]IPS faixas'!AB25</f>
        <v>3.6328413967295914E-2</v>
      </c>
      <c r="G25" s="5" t="s">
        <v>5</v>
      </c>
      <c r="H25" s="6">
        <f>'[1]IPS faixas'!AG25</f>
        <v>5.6277542469773678E-3</v>
      </c>
      <c r="I25" s="6">
        <f>'[1]IPS faixas'!AH25</f>
        <v>6.6451819682356028E-2</v>
      </c>
      <c r="J25" s="6">
        <f>'[1]IPS faixas'!AI25</f>
        <v>3.8043411803880822E-2</v>
      </c>
      <c r="L25" s="5" t="s">
        <v>5</v>
      </c>
      <c r="M25" s="6">
        <f>'[1]IPS faixas'!AN25</f>
        <v>4.9438040358176227E-3</v>
      </c>
      <c r="N25" s="6">
        <f>'[1]IPS faixas'!AO25</f>
        <v>6.3965510551090787E-2</v>
      </c>
      <c r="O25" s="6">
        <f>'[1]IPS faixas'!AP25</f>
        <v>3.6437505675910975E-2</v>
      </c>
    </row>
    <row r="26" spans="2:15" x14ac:dyDescent="0.65">
      <c r="B26" s="5" t="s">
        <v>6</v>
      </c>
      <c r="C26" s="6">
        <f>'[1]IPS faixas'!Z26</f>
        <v>-3.3095082713755497E-3</v>
      </c>
      <c r="D26" s="6">
        <f>'[1]IPS faixas'!AA26</f>
        <v>5.5964984736410095E-2</v>
      </c>
      <c r="E26" s="6">
        <f>'[1]IPS faixas'!AB26</f>
        <v>1.7472860843336324E-2</v>
      </c>
      <c r="G26" s="5" t="s">
        <v>6</v>
      </c>
      <c r="H26" s="6">
        <f>'[1]IPS faixas'!AG26</f>
        <v>-3.6505616485934533E-3</v>
      </c>
      <c r="I26" s="6">
        <f>'[1]IPS faixas'!AH26</f>
        <v>5.4974179635244314E-2</v>
      </c>
      <c r="J26" s="6">
        <f>'[1]IPS faixas'!AI26</f>
        <v>1.6162105494795354E-2</v>
      </c>
      <c r="L26" s="5" t="s">
        <v>6</v>
      </c>
      <c r="M26" s="6">
        <f>'[1]IPS faixas'!AN26</f>
        <v>-3.9578782816245273E-3</v>
      </c>
      <c r="N26" s="6">
        <f>'[1]IPS faixas'!AO26</f>
        <v>5.6491113087569156E-2</v>
      </c>
      <c r="O26" s="6">
        <f>'[1]IPS faixas'!AP26</f>
        <v>1.6555937909752627E-2</v>
      </c>
    </row>
    <row r="27" spans="2:15" x14ac:dyDescent="0.65">
      <c r="B27" s="5" t="s">
        <v>7</v>
      </c>
      <c r="C27" s="6">
        <f>'[1]IPS faixas'!Z27</f>
        <v>-5.8253210995495852E-4</v>
      </c>
      <c r="D27" s="6">
        <f>'[1]IPS faixas'!AA27</f>
        <v>6.5910088243729792E-2</v>
      </c>
      <c r="E27" s="6">
        <f>'[1]IPS faixas'!AB27</f>
        <v>4.9214298610052776E-2</v>
      </c>
      <c r="G27" s="5" t="s">
        <v>7</v>
      </c>
      <c r="H27" s="6">
        <f>'[1]IPS faixas'!AG27</f>
        <v>-5.2956747046395414E-4</v>
      </c>
      <c r="I27" s="6">
        <f>'[1]IPS faixas'!AH27</f>
        <v>6.6217805150239339E-2</v>
      </c>
      <c r="J27" s="6">
        <f>'[1]IPS faixas'!AI27</f>
        <v>5.3920977146001192E-2</v>
      </c>
      <c r="L27" s="5" t="s">
        <v>7</v>
      </c>
      <c r="M27" s="6">
        <f>'[1]IPS faixas'!AN27</f>
        <v>-6.9680676663996799E-4</v>
      </c>
      <c r="N27" s="6">
        <f>'[1]IPS faixas'!AO27</f>
        <v>6.4760778557653165E-2</v>
      </c>
      <c r="O27" s="6">
        <f>'[1]IPS faixas'!AP27</f>
        <v>4.8931232224123988E-2</v>
      </c>
    </row>
    <row r="28" spans="2:15" x14ac:dyDescent="0.65">
      <c r="B28" s="5" t="s">
        <v>8</v>
      </c>
      <c r="C28" s="6">
        <f>'[1]IPS faixas'!Z28</f>
        <v>0</v>
      </c>
      <c r="D28" s="6">
        <f>'[1]IPS faixas'!AA28</f>
        <v>1.3630191866504937E-2</v>
      </c>
      <c r="E28" s="6">
        <f>'[1]IPS faixas'!AB28</f>
        <v>1.2052918833798998E-2</v>
      </c>
      <c r="G28" s="5" t="s">
        <v>8</v>
      </c>
      <c r="H28" s="6">
        <f>'[1]IPS faixas'!AG28</f>
        <v>0</v>
      </c>
      <c r="I28" s="6">
        <f>'[1]IPS faixas'!AH28</f>
        <v>1.7607386514709944E-2</v>
      </c>
      <c r="J28" s="6">
        <f>'[1]IPS faixas'!AI28</f>
        <v>1.5927294914338752E-2</v>
      </c>
      <c r="L28" s="5" t="s">
        <v>8</v>
      </c>
      <c r="M28" s="6">
        <f>'[1]IPS faixas'!AN28</f>
        <v>0</v>
      </c>
      <c r="N28" s="6">
        <f>'[1]IPS faixas'!AO28</f>
        <v>1.9860720725281666E-2</v>
      </c>
      <c r="O28" s="6">
        <f>'[1]IPS faixas'!AP28</f>
        <v>1.7871458764324277E-2</v>
      </c>
    </row>
    <row r="29" spans="2:15" ht="7.5" customHeight="1" x14ac:dyDescent="0.65">
      <c r="B29" s="7"/>
      <c r="C29" s="8"/>
      <c r="D29" s="8"/>
      <c r="E29" s="9"/>
      <c r="G29" s="7"/>
      <c r="H29" s="8"/>
      <c r="I29" s="8"/>
      <c r="J29" s="9"/>
      <c r="L29" s="7"/>
      <c r="M29" s="8"/>
      <c r="N29" s="8"/>
      <c r="O29" s="9"/>
    </row>
    <row r="30" spans="2:15" x14ac:dyDescent="0.65">
      <c r="B30" s="10" t="s">
        <v>128</v>
      </c>
      <c r="G30" s="10" t="s">
        <v>128</v>
      </c>
      <c r="L30" s="10" t="s">
        <v>128</v>
      </c>
    </row>
    <row r="31" spans="2:15" x14ac:dyDescent="0.65">
      <c r="B31" s="10" t="s">
        <v>129</v>
      </c>
      <c r="G31" s="10" t="s">
        <v>129</v>
      </c>
      <c r="L31" s="10" t="s">
        <v>129</v>
      </c>
    </row>
    <row r="40" ht="7.5" customHeight="1" x14ac:dyDescent="0.65"/>
  </sheetData>
  <mergeCells count="7">
    <mergeCell ref="B1:O2"/>
    <mergeCell ref="B3:E3"/>
    <mergeCell ref="G3:J3"/>
    <mergeCell ref="L3:O3"/>
    <mergeCell ref="B18:E18"/>
    <mergeCell ref="G18:J18"/>
    <mergeCell ref="L18:O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24"/>
  <sheetViews>
    <sheetView showGridLines="0" zoomScaleNormal="100" workbookViewId="0">
      <selection activeCell="Q26" sqref="Q26"/>
    </sheetView>
  </sheetViews>
  <sheetFormatPr defaultColWidth="9.1328125" defaultRowHeight="13" x14ac:dyDescent="0.6"/>
  <cols>
    <col min="1" max="1" width="9.1328125" style="12"/>
    <col min="2" max="2" width="15.7265625" style="12" bestFit="1" customWidth="1"/>
    <col min="3" max="3" width="7.26953125" style="12" bestFit="1" customWidth="1"/>
    <col min="4" max="4" width="12.40625" style="12" bestFit="1" customWidth="1"/>
    <col min="5" max="5" width="10.1328125" style="12" bestFit="1" customWidth="1"/>
    <col min="6" max="6" width="13.86328125" style="12" bestFit="1" customWidth="1"/>
    <col min="7" max="7" width="10.7265625" style="12" bestFit="1" customWidth="1"/>
    <col min="8" max="8" width="7.7265625" style="12" bestFit="1" customWidth="1"/>
    <col min="9" max="9" width="8.86328125" style="12" bestFit="1" customWidth="1"/>
    <col min="10" max="10" width="9.86328125" style="12" bestFit="1" customWidth="1"/>
    <col min="11" max="11" width="13.54296875" style="12" bestFit="1" customWidth="1"/>
    <col min="12" max="16384" width="9.1328125" style="12"/>
  </cols>
  <sheetData>
    <row r="2" spans="2:11" ht="15" customHeight="1" x14ac:dyDescent="0.6">
      <c r="B2" s="48" t="s">
        <v>131</v>
      </c>
      <c r="C2" s="48"/>
      <c r="D2" s="48"/>
      <c r="E2" s="48"/>
      <c r="F2" s="48"/>
      <c r="G2" s="48"/>
      <c r="H2" s="48"/>
      <c r="I2" s="48"/>
      <c r="J2" s="48"/>
      <c r="K2" s="48"/>
    </row>
    <row r="3" spans="2:11" x14ac:dyDescent="0.6">
      <c r="B3" s="2"/>
      <c r="C3" s="11" t="s">
        <v>1</v>
      </c>
      <c r="D3" s="11" t="s">
        <v>9</v>
      </c>
      <c r="E3" s="11" t="s">
        <v>3</v>
      </c>
      <c r="F3" s="11" t="s">
        <v>4</v>
      </c>
      <c r="G3" s="11" t="s">
        <v>10</v>
      </c>
      <c r="H3" s="11" t="s">
        <v>5</v>
      </c>
      <c r="I3" s="11" t="s">
        <v>11</v>
      </c>
      <c r="J3" s="11" t="s">
        <v>7</v>
      </c>
      <c r="K3" s="11" t="s">
        <v>8</v>
      </c>
    </row>
    <row r="4" spans="2:11" x14ac:dyDescent="0.6">
      <c r="B4" s="13" t="s">
        <v>25</v>
      </c>
      <c r="C4" s="14">
        <f>'[1]IPS faixas'!$Z$5</f>
        <v>8.806167141946819E-3</v>
      </c>
      <c r="D4" s="14">
        <f>'[1]IPS faixas'!$Z$6</f>
        <v>3.5129144064920403E-3</v>
      </c>
      <c r="E4" s="14">
        <f>'[1]IPS faixas'!$Z$7</f>
        <v>2.2132008572478545E-2</v>
      </c>
      <c r="F4" s="14">
        <f>'[1]IPS faixas'!$Z$8</f>
        <v>-2.0878048780488268E-3</v>
      </c>
      <c r="G4" s="14">
        <f>'[1]IPS faixas'!$Z$9</f>
        <v>1.2823078798777088E-2</v>
      </c>
      <c r="H4" s="14">
        <f>'[1]IPS faixas'!$Z$10</f>
        <v>5.051375772893385E-3</v>
      </c>
      <c r="I4" s="14">
        <f>'[1]IPS faixas'!$Z$11</f>
        <v>-3.4140890590803608E-3</v>
      </c>
      <c r="J4" s="14">
        <f>'[1]IPS faixas'!$Z$12</f>
        <v>-5.943763775493327E-4</v>
      </c>
      <c r="K4" s="14">
        <f>'[1]IPS faixas'!$Z$13</f>
        <v>0</v>
      </c>
    </row>
    <row r="5" spans="2:11" x14ac:dyDescent="0.6">
      <c r="B5" s="15" t="s">
        <v>12</v>
      </c>
      <c r="C5" s="16">
        <f>'[1]IPS faixas'!$AG$5</f>
        <v>1.4272736555725363E-2</v>
      </c>
      <c r="D5" s="16">
        <f>'[1]IPS faixas'!$AG$6</f>
        <v>3.1890885799439328E-3</v>
      </c>
      <c r="E5" s="16">
        <f>'[1]IPS faixas'!$AG$7</f>
        <v>2.317235132059059E-2</v>
      </c>
      <c r="F5" s="16">
        <f>'[1]IPS faixas'!$AG$8</f>
        <v>-2.0878048780488268E-3</v>
      </c>
      <c r="G5" s="16">
        <f>'[1]IPS faixas'!$AG$9</f>
        <v>1.6476897330647278E-2</v>
      </c>
      <c r="H5" s="16">
        <f>'[1]IPS faixas'!$AG$10</f>
        <v>7.0658788863318112E-3</v>
      </c>
      <c r="I5" s="16">
        <f>'[1]IPS faixas'!$AG$11</f>
        <v>-2.7796159733702863E-3</v>
      </c>
      <c r="J5" s="16">
        <f>'[1]IPS faixas'!$AG$12</f>
        <v>-3.5753397987370317E-4</v>
      </c>
      <c r="K5" s="16">
        <f>'[1]IPS faixas'!$AG$13</f>
        <v>0</v>
      </c>
    </row>
    <row r="6" spans="2:11" x14ac:dyDescent="0.6">
      <c r="B6" s="15" t="s">
        <v>13</v>
      </c>
      <c r="C6" s="16">
        <f>'[1]IPS faixas'!$AN$5</f>
        <v>1.3893572588145497E-2</v>
      </c>
      <c r="D6" s="16">
        <f>'[1]IPS faixas'!$AN$6</f>
        <v>3.4606554840592718E-3</v>
      </c>
      <c r="E6" s="16">
        <f>'[1]IPS faixas'!$AN$7</f>
        <v>2.4719962328526135E-2</v>
      </c>
      <c r="F6" s="16">
        <f>'[1]IPS faixas'!$AN$8</f>
        <v>-2.0878048780488268E-3</v>
      </c>
      <c r="G6" s="16">
        <f>'[1]IPS faixas'!$AN$9</f>
        <v>1.6783737736582482E-2</v>
      </c>
      <c r="H6" s="16">
        <f>'[1]IPS faixas'!$AN$10</f>
        <v>5.9728246517960493E-3</v>
      </c>
      <c r="I6" s="16">
        <f>'[1]IPS faixas'!$AN$11</f>
        <v>-3.0259205425966496E-3</v>
      </c>
      <c r="J6" s="16">
        <f>'[1]IPS faixas'!$AN$12</f>
        <v>-5.6620962329922975E-4</v>
      </c>
      <c r="K6" s="16">
        <f>'[1]IPS faixas'!$AN$13</f>
        <v>0</v>
      </c>
    </row>
    <row r="7" spans="2:11" x14ac:dyDescent="0.6">
      <c r="B7" s="15" t="s">
        <v>14</v>
      </c>
      <c r="C7" s="16">
        <f>'[1]IPS faixas'!$Z$20</f>
        <v>9.3053222259744661E-3</v>
      </c>
      <c r="D7" s="16">
        <f>'[1]IPS faixas'!$Z$21</f>
        <v>3.4309515633619281E-3</v>
      </c>
      <c r="E7" s="16">
        <f>'[1]IPS faixas'!$Z$22</f>
        <v>2.3863059162996469E-2</v>
      </c>
      <c r="F7" s="16">
        <f>'[1]IPS faixas'!$Z$23</f>
        <v>-2.0878048780488268E-3</v>
      </c>
      <c r="G7" s="16">
        <f>'[1]IPS faixas'!$Z$24</f>
        <v>1.3847439887480828E-2</v>
      </c>
      <c r="H7" s="16">
        <f>'[1]IPS faixas'!$Z$25</f>
        <v>4.6693169357618913E-3</v>
      </c>
      <c r="I7" s="16">
        <f>'[1]IPS faixas'!$Z$26</f>
        <v>-3.3095082713755497E-3</v>
      </c>
      <c r="J7" s="16">
        <f>'[1]IPS faixas'!$Z$27</f>
        <v>-5.8253210995495852E-4</v>
      </c>
      <c r="K7" s="16">
        <f>'[1]IPS faixas'!$Z$28</f>
        <v>0</v>
      </c>
    </row>
    <row r="8" spans="2:11" x14ac:dyDescent="0.6">
      <c r="B8" s="15" t="s">
        <v>15</v>
      </c>
      <c r="C8" s="16">
        <f>'[1]IPS faixas'!$AG$20</f>
        <v>6.5643380172486498E-3</v>
      </c>
      <c r="D8" s="16">
        <f>'[1]IPS faixas'!$AG$21</f>
        <v>3.7876922809279012E-3</v>
      </c>
      <c r="E8" s="16">
        <f>'[1]IPS faixas'!$AG$22</f>
        <v>1.9217471137966013E-2</v>
      </c>
      <c r="F8" s="16">
        <f>'[1]IPS faixas'!$AG$23</f>
        <v>-2.0878048780488268E-3</v>
      </c>
      <c r="G8" s="16">
        <f>'[1]IPS faixas'!$AG$24</f>
        <v>9.877429883051736E-3</v>
      </c>
      <c r="H8" s="16">
        <f>'[1]IPS faixas'!$AG$25</f>
        <v>5.6277542469773678E-3</v>
      </c>
      <c r="I8" s="16">
        <f>'[1]IPS faixas'!$AG$26</f>
        <v>-3.6505616485934533E-3</v>
      </c>
      <c r="J8" s="16">
        <f>'[1]IPS faixas'!$AG$27</f>
        <v>-5.2956747046395414E-4</v>
      </c>
      <c r="K8" s="16">
        <f>'[1]IPS faixas'!$AG$28</f>
        <v>0</v>
      </c>
    </row>
    <row r="9" spans="2:11" x14ac:dyDescent="0.6">
      <c r="B9" s="15" t="s">
        <v>16</v>
      </c>
      <c r="C9" s="16">
        <f>'[1]IPS faixas'!$AN$20</f>
        <v>7.2508168290710273E-3</v>
      </c>
      <c r="D9" s="16">
        <f>'[1]IPS faixas'!$AN$21</f>
        <v>4.541419347264597E-3</v>
      </c>
      <c r="E9" s="16">
        <f>'[1]IPS faixas'!$AN$22</f>
        <v>1.5183191091536541E-2</v>
      </c>
      <c r="F9" s="16">
        <f>'[1]IPS faixas'!$AN$23</f>
        <v>-2.0878048780488268E-3</v>
      </c>
      <c r="G9" s="16">
        <f>'[1]IPS faixas'!$AN$24</f>
        <v>1.4615832587244526E-2</v>
      </c>
      <c r="H9" s="16">
        <f>'[1]IPS faixas'!$AN$25</f>
        <v>4.9438040358176227E-3</v>
      </c>
      <c r="I9" s="16">
        <f>'[1]IPS faixas'!$AN$26</f>
        <v>-3.9578782816245273E-3</v>
      </c>
      <c r="J9" s="16">
        <f>'[1]IPS faixas'!$AN$27</f>
        <v>-6.9680676663996799E-4</v>
      </c>
      <c r="K9" s="16">
        <f>'[1]IPS faixas'!$AN$28</f>
        <v>0</v>
      </c>
    </row>
    <row r="10" spans="2:11" ht="7.5" customHeight="1" x14ac:dyDescent="0.6"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2:11" x14ac:dyDescent="0.6">
      <c r="B11" s="10" t="s">
        <v>128</v>
      </c>
    </row>
    <row r="12" spans="2:11" x14ac:dyDescent="0.6">
      <c r="B12" s="10" t="s">
        <v>129</v>
      </c>
    </row>
    <row r="14" spans="2:11" ht="15" customHeight="1" x14ac:dyDescent="0.6">
      <c r="B14" s="48" t="s">
        <v>24</v>
      </c>
      <c r="C14" s="48"/>
      <c r="D14" s="48"/>
      <c r="E14" s="48"/>
      <c r="F14" s="48"/>
      <c r="G14" s="48"/>
      <c r="H14" s="48"/>
      <c r="I14" s="48"/>
      <c r="J14" s="48"/>
      <c r="K14" s="48"/>
    </row>
    <row r="15" spans="2:11" x14ac:dyDescent="0.6">
      <c r="B15" s="2"/>
      <c r="C15" s="11" t="s">
        <v>1</v>
      </c>
      <c r="D15" s="11" t="s">
        <v>9</v>
      </c>
      <c r="E15" s="11" t="s">
        <v>3</v>
      </c>
      <c r="F15" s="11" t="s">
        <v>4</v>
      </c>
      <c r="G15" s="11" t="s">
        <v>10</v>
      </c>
      <c r="H15" s="11" t="s">
        <v>5</v>
      </c>
      <c r="I15" s="11" t="s">
        <v>11</v>
      </c>
      <c r="J15" s="11" t="s">
        <v>7</v>
      </c>
      <c r="K15" s="11" t="s">
        <v>8</v>
      </c>
    </row>
    <row r="16" spans="2:11" x14ac:dyDescent="0.6">
      <c r="B16" s="13" t="s">
        <v>17</v>
      </c>
      <c r="C16" s="14">
        <f>'[1]IPS faixas'!$AA$5</f>
        <v>5.6744451032471277E-2</v>
      </c>
      <c r="D16" s="14">
        <f>'[1]IPS faixas'!$AA$6</f>
        <v>4.3485057161186447E-2</v>
      </c>
      <c r="E16" s="14">
        <f>'[1]IPS faixas'!$AA$7</f>
        <v>6.3756284286141884E-2</v>
      </c>
      <c r="F16" s="14">
        <f>'[1]IPS faixas'!$AA$8</f>
        <v>4.800507224192696E-2</v>
      </c>
      <c r="G16" s="14">
        <f>'[1]IPS faixas'!$AA$9</f>
        <v>7.0234003103257114E-2</v>
      </c>
      <c r="H16" s="14">
        <f>'[1]IPS faixas'!$AA$10</f>
        <v>6.5366454305785249E-2</v>
      </c>
      <c r="I16" s="14">
        <f>'[1]IPS faixas'!$AA$11</f>
        <v>5.5645952608836424E-2</v>
      </c>
      <c r="J16" s="14">
        <f>'[1]IPS faixas'!$AA$12</f>
        <v>6.5693267169029568E-2</v>
      </c>
      <c r="K16" s="14">
        <f>'[1]IPS faixas'!$AA$13</f>
        <v>1.4765107995522442E-2</v>
      </c>
    </row>
    <row r="17" spans="2:11" x14ac:dyDescent="0.6">
      <c r="B17" s="15" t="s">
        <v>12</v>
      </c>
      <c r="C17" s="16">
        <f>'[1]IPS faixas'!$AH$5</f>
        <v>6.9057782087621478E-2</v>
      </c>
      <c r="D17" s="16">
        <f>'[1]IPS faixas'!$AH$6</f>
        <v>4.2875137292325061E-2</v>
      </c>
      <c r="E17" s="16">
        <f>'[1]IPS faixas'!$AH$7</f>
        <v>6.2192063087456839E-2</v>
      </c>
      <c r="F17" s="16">
        <f>'[1]IPS faixas'!$AH$8</f>
        <v>4.800507224192696E-2</v>
      </c>
      <c r="G17" s="16">
        <f>'[1]IPS faixas'!$AH$9</f>
        <v>0.14494932793941984</v>
      </c>
      <c r="H17" s="16">
        <f>'[1]IPS faixas'!$AH$10</f>
        <v>6.6734161274907278E-2</v>
      </c>
      <c r="I17" s="16">
        <f>'[1]IPS faixas'!$AH$11</f>
        <v>5.7019744587930798E-2</v>
      </c>
      <c r="J17" s="16">
        <f>'[1]IPS faixas'!$AH$12</f>
        <v>6.8428146698556791E-2</v>
      </c>
      <c r="K17" s="16">
        <f>'[1]IPS faixas'!$AH$13</f>
        <v>1.0739517710096846E-2</v>
      </c>
    </row>
    <row r="18" spans="2:11" x14ac:dyDescent="0.6">
      <c r="B18" s="15" t="s">
        <v>13</v>
      </c>
      <c r="C18" s="16">
        <f>'[1]IPS faixas'!$Z$5</f>
        <v>8.806167141946819E-3</v>
      </c>
      <c r="D18" s="16">
        <f>'[1]IPS faixas'!$Z$6</f>
        <v>3.5129144064920403E-3</v>
      </c>
      <c r="E18" s="16">
        <f>'[1]IPS faixas'!$Z$7</f>
        <v>2.2132008572478545E-2</v>
      </c>
      <c r="F18" s="16">
        <f>'[1]IPS faixas'!$Z$8</f>
        <v>-2.0878048780488268E-3</v>
      </c>
      <c r="G18" s="16">
        <f>'[1]IPS faixas'!$Z$9</f>
        <v>1.2823078798777088E-2</v>
      </c>
      <c r="H18" s="16">
        <f>'[1]IPS faixas'!$Z$10</f>
        <v>5.051375772893385E-3</v>
      </c>
      <c r="I18" s="16">
        <f>'[1]IPS faixas'!$Z$11</f>
        <v>-3.4140890590803608E-3</v>
      </c>
      <c r="J18" s="16">
        <f>'[1]IPS faixas'!$Z$12</f>
        <v>-5.943763775493327E-4</v>
      </c>
      <c r="K18" s="16">
        <f>'[1]IPS faixas'!$Z$13</f>
        <v>0</v>
      </c>
    </row>
    <row r="19" spans="2:11" x14ac:dyDescent="0.6">
      <c r="B19" s="15" t="s">
        <v>14</v>
      </c>
      <c r="C19" s="16">
        <f>'[1]IPS faixas'!$AA$20</f>
        <v>5.8123151540409479E-2</v>
      </c>
      <c r="D19" s="16">
        <f>'[1]IPS faixas'!$AA$21</f>
        <v>4.3731338965473654E-2</v>
      </c>
      <c r="E19" s="16">
        <f>'[1]IPS faixas'!$AA$22</f>
        <v>6.5084557690488598E-2</v>
      </c>
      <c r="F19" s="16">
        <f>'[1]IPS faixas'!$AA$23</f>
        <v>4.800507224192696E-2</v>
      </c>
      <c r="G19" s="16">
        <f>'[1]IPS faixas'!$AA$24</f>
        <v>8.2992691831978549E-2</v>
      </c>
      <c r="H19" s="16">
        <f>'[1]IPS faixas'!$AA$25</f>
        <v>6.4096829433476277E-2</v>
      </c>
      <c r="I19" s="16">
        <f>'[1]IPS faixas'!$AA$26</f>
        <v>5.5964984736410095E-2</v>
      </c>
      <c r="J19" s="16">
        <f>'[1]IPS faixas'!$AA$27</f>
        <v>6.5910088243729792E-2</v>
      </c>
      <c r="K19" s="16">
        <f>'[1]IPS faixas'!$AA$28</f>
        <v>1.3630191866504937E-2</v>
      </c>
    </row>
    <row r="20" spans="2:11" x14ac:dyDescent="0.6">
      <c r="B20" s="15" t="s">
        <v>15</v>
      </c>
      <c r="C20" s="16">
        <f>'[1]IPS faixas'!$AH$20</f>
        <v>5.1650130679432804E-2</v>
      </c>
      <c r="D20" s="16">
        <f>'[1]IPS faixas'!$AH$21</f>
        <v>4.3280887179116823E-2</v>
      </c>
      <c r="E20" s="16">
        <f>'[1]IPS faixas'!$AH$22</f>
        <v>6.091792863461154E-2</v>
      </c>
      <c r="F20" s="16">
        <f>'[1]IPS faixas'!$AH$23</f>
        <v>4.800507224192696E-2</v>
      </c>
      <c r="G20" s="16">
        <f>'[1]IPS faixas'!$AH$24</f>
        <v>3.0009701974135883E-2</v>
      </c>
      <c r="H20" s="16">
        <f>'[1]IPS faixas'!$AH$25</f>
        <v>6.6451819682356028E-2</v>
      </c>
      <c r="I20" s="16">
        <f>'[1]IPS faixas'!$AH$26</f>
        <v>5.4974179635244314E-2</v>
      </c>
      <c r="J20" s="16">
        <f>'[1]IPS faixas'!$AH$27</f>
        <v>6.6217805150239339E-2</v>
      </c>
      <c r="K20" s="16">
        <f>'[1]IPS faixas'!$AH$28</f>
        <v>1.7607386514709944E-2</v>
      </c>
    </row>
    <row r="21" spans="2:11" x14ac:dyDescent="0.6">
      <c r="B21" s="15" t="s">
        <v>16</v>
      </c>
      <c r="C21" s="16">
        <f>'[1]IPS faixas'!$AO$20</f>
        <v>5.5751272638697946E-2</v>
      </c>
      <c r="D21" s="16">
        <f>'[1]IPS faixas'!$AO$21</f>
        <v>5.4949448635143394E-2</v>
      </c>
      <c r="E21" s="16">
        <f>'[1]IPS faixas'!$AO$22</f>
        <v>6.4845088247895033E-2</v>
      </c>
      <c r="F21" s="16">
        <f>'[1]IPS faixas'!$AO$23</f>
        <v>4.800507224192696E-2</v>
      </c>
      <c r="G21" s="16">
        <f>'[1]IPS faixas'!$AO$24</f>
        <v>4.3901887678185592E-2</v>
      </c>
      <c r="H21" s="16">
        <f>'[1]IPS faixas'!$AO$25</f>
        <v>6.3965510551090787E-2</v>
      </c>
      <c r="I21" s="16">
        <f>'[1]IPS faixas'!$AO$26</f>
        <v>5.6491113087569156E-2</v>
      </c>
      <c r="J21" s="16">
        <f>'[1]IPS faixas'!$AO$27</f>
        <v>6.4760778557653165E-2</v>
      </c>
      <c r="K21" s="16">
        <f>'[1]IPS faixas'!$AO$28</f>
        <v>1.9860720725281666E-2</v>
      </c>
    </row>
    <row r="22" spans="2:11" ht="7.5" customHeight="1" x14ac:dyDescent="0.6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6">
      <c r="B23" s="10" t="s">
        <v>128</v>
      </c>
    </row>
    <row r="24" spans="2:11" x14ac:dyDescent="0.6">
      <c r="B24" s="10" t="s">
        <v>129</v>
      </c>
    </row>
  </sheetData>
  <mergeCells count="2">
    <mergeCell ref="B2:K2"/>
    <mergeCell ref="B14:K1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G6"/>
  <sheetViews>
    <sheetView showGridLines="0" workbookViewId="0">
      <pane xSplit="1" topLeftCell="FR1" activePane="topRight" state="frozen"/>
      <selection activeCell="G11" sqref="G11"/>
      <selection pane="topRight" activeCell="FW64" sqref="FW63:FW64"/>
    </sheetView>
  </sheetViews>
  <sheetFormatPr defaultColWidth="9.1328125" defaultRowHeight="13" x14ac:dyDescent="0.6"/>
  <cols>
    <col min="1" max="1" width="22" style="12" bestFit="1" customWidth="1"/>
    <col min="2" max="16384" width="9.1328125" style="12"/>
  </cols>
  <sheetData>
    <row r="1" spans="1:189" ht="15" customHeight="1" x14ac:dyDescent="0.6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</row>
    <row r="2" spans="1:189" x14ac:dyDescent="0.6">
      <c r="A2" s="17"/>
      <c r="B2" s="18">
        <v>40513</v>
      </c>
      <c r="C2" s="18">
        <v>40544</v>
      </c>
      <c r="D2" s="18">
        <v>40575</v>
      </c>
      <c r="E2" s="18">
        <v>40603</v>
      </c>
      <c r="F2" s="18">
        <v>40634</v>
      </c>
      <c r="G2" s="18">
        <v>40664</v>
      </c>
      <c r="H2" s="18">
        <v>40695</v>
      </c>
      <c r="I2" s="18">
        <v>40725</v>
      </c>
      <c r="J2" s="18">
        <v>40756</v>
      </c>
      <c r="K2" s="18">
        <v>40787</v>
      </c>
      <c r="L2" s="18">
        <v>40817</v>
      </c>
      <c r="M2" s="18">
        <v>40848</v>
      </c>
      <c r="N2" s="18">
        <v>40878</v>
      </c>
      <c r="O2" s="18">
        <v>40909</v>
      </c>
      <c r="P2" s="18">
        <v>40940</v>
      </c>
      <c r="Q2" s="18">
        <v>40969</v>
      </c>
      <c r="R2" s="18">
        <v>41000</v>
      </c>
      <c r="S2" s="18">
        <v>41030</v>
      </c>
      <c r="T2" s="18">
        <v>41061</v>
      </c>
      <c r="U2" s="18">
        <v>41091</v>
      </c>
      <c r="V2" s="18">
        <v>41122</v>
      </c>
      <c r="W2" s="18">
        <v>41153</v>
      </c>
      <c r="X2" s="18">
        <v>41183</v>
      </c>
      <c r="Y2" s="18">
        <v>41214</v>
      </c>
      <c r="Z2" s="18">
        <v>41244</v>
      </c>
      <c r="AA2" s="18">
        <v>41275</v>
      </c>
      <c r="AB2" s="18">
        <v>41306</v>
      </c>
      <c r="AC2" s="18">
        <v>41334</v>
      </c>
      <c r="AD2" s="18">
        <v>41365</v>
      </c>
      <c r="AE2" s="18">
        <v>41395</v>
      </c>
      <c r="AF2" s="18">
        <v>41426</v>
      </c>
      <c r="AG2" s="18">
        <v>41456</v>
      </c>
      <c r="AH2" s="18">
        <v>41487</v>
      </c>
      <c r="AI2" s="18">
        <v>41518</v>
      </c>
      <c r="AJ2" s="18">
        <v>41548</v>
      </c>
      <c r="AK2" s="18">
        <v>41579</v>
      </c>
      <c r="AL2" s="18">
        <v>41609</v>
      </c>
      <c r="AM2" s="18">
        <v>41640</v>
      </c>
      <c r="AN2" s="18">
        <v>41671</v>
      </c>
      <c r="AO2" s="18">
        <v>41699</v>
      </c>
      <c r="AP2" s="18">
        <v>41730</v>
      </c>
      <c r="AQ2" s="18">
        <v>41760</v>
      </c>
      <c r="AR2" s="18">
        <v>41791</v>
      </c>
      <c r="AS2" s="18">
        <v>41821</v>
      </c>
      <c r="AT2" s="18">
        <v>41852</v>
      </c>
      <c r="AU2" s="18">
        <v>41883</v>
      </c>
      <c r="AV2" s="18">
        <v>41913</v>
      </c>
      <c r="AW2" s="18">
        <v>41944</v>
      </c>
      <c r="AX2" s="18">
        <v>41974</v>
      </c>
      <c r="AY2" s="18">
        <v>42005</v>
      </c>
      <c r="AZ2" s="18">
        <v>42036</v>
      </c>
      <c r="BA2" s="18">
        <v>42064</v>
      </c>
      <c r="BB2" s="18">
        <v>42095</v>
      </c>
      <c r="BC2" s="18">
        <v>42125</v>
      </c>
      <c r="BD2" s="18">
        <v>42156</v>
      </c>
      <c r="BE2" s="18">
        <v>42186</v>
      </c>
      <c r="BF2" s="18">
        <v>42217</v>
      </c>
      <c r="BG2" s="18">
        <v>42248</v>
      </c>
      <c r="BH2" s="18">
        <v>42278</v>
      </c>
      <c r="BI2" s="18">
        <v>42309</v>
      </c>
      <c r="BJ2" s="18">
        <v>42339</v>
      </c>
      <c r="BK2" s="18">
        <v>42370</v>
      </c>
      <c r="BL2" s="18">
        <v>42401</v>
      </c>
      <c r="BM2" s="18">
        <v>42430</v>
      </c>
      <c r="BN2" s="18">
        <v>42461</v>
      </c>
      <c r="BO2" s="18">
        <v>42491</v>
      </c>
      <c r="BP2" s="18">
        <v>42522</v>
      </c>
      <c r="BQ2" s="18">
        <v>42552</v>
      </c>
      <c r="BR2" s="18">
        <v>42583</v>
      </c>
      <c r="BS2" s="18">
        <v>42614</v>
      </c>
      <c r="BT2" s="18">
        <v>42644</v>
      </c>
      <c r="BU2" s="18">
        <v>42675</v>
      </c>
      <c r="BV2" s="18">
        <v>42705</v>
      </c>
      <c r="BW2" s="18">
        <v>42736</v>
      </c>
      <c r="BX2" s="18">
        <v>42767</v>
      </c>
      <c r="BY2" s="18">
        <v>42795</v>
      </c>
      <c r="BZ2" s="18">
        <v>42826</v>
      </c>
      <c r="CA2" s="18">
        <v>42856</v>
      </c>
      <c r="CB2" s="18">
        <v>42887</v>
      </c>
      <c r="CC2" s="18">
        <v>42917</v>
      </c>
      <c r="CD2" s="18">
        <v>42948</v>
      </c>
      <c r="CE2" s="18">
        <v>42979</v>
      </c>
      <c r="CF2" s="18">
        <v>43009</v>
      </c>
      <c r="CG2" s="18">
        <v>43040</v>
      </c>
      <c r="CH2" s="18">
        <v>43070</v>
      </c>
      <c r="CI2" s="18">
        <v>43101</v>
      </c>
      <c r="CJ2" s="18">
        <v>43132</v>
      </c>
      <c r="CK2" s="18">
        <v>43160</v>
      </c>
      <c r="CL2" s="18">
        <v>43191</v>
      </c>
      <c r="CM2" s="18">
        <v>43221</v>
      </c>
      <c r="CN2" s="18">
        <v>43252</v>
      </c>
      <c r="CO2" s="18">
        <v>43282</v>
      </c>
      <c r="CP2" s="18">
        <v>43313</v>
      </c>
      <c r="CQ2" s="18">
        <v>43344</v>
      </c>
      <c r="CR2" s="18">
        <v>43374</v>
      </c>
      <c r="CS2" s="18">
        <v>43405</v>
      </c>
      <c r="CT2" s="18">
        <v>43435</v>
      </c>
      <c r="CU2" s="18">
        <v>43466</v>
      </c>
      <c r="CV2" s="18">
        <v>43497</v>
      </c>
      <c r="CW2" s="18">
        <v>43525</v>
      </c>
      <c r="CX2" s="18">
        <v>43556</v>
      </c>
      <c r="CY2" s="18">
        <v>43586</v>
      </c>
      <c r="CZ2" s="18">
        <v>43617</v>
      </c>
      <c r="DA2" s="18">
        <v>43647</v>
      </c>
      <c r="DB2" s="18">
        <v>43678</v>
      </c>
      <c r="DC2" s="18">
        <v>43709</v>
      </c>
      <c r="DD2" s="18">
        <v>43739</v>
      </c>
      <c r="DE2" s="18">
        <v>43770</v>
      </c>
      <c r="DF2" s="18">
        <v>43800</v>
      </c>
      <c r="DG2" s="18">
        <v>43831</v>
      </c>
      <c r="DH2" s="18">
        <v>43862</v>
      </c>
      <c r="DI2" s="18">
        <v>43891</v>
      </c>
      <c r="DJ2" s="18">
        <v>43922</v>
      </c>
      <c r="DK2" s="18">
        <v>43952</v>
      </c>
      <c r="DL2" s="18">
        <v>43983</v>
      </c>
      <c r="DM2" s="18">
        <v>44013</v>
      </c>
      <c r="DN2" s="18">
        <v>44044</v>
      </c>
      <c r="DO2" s="18">
        <v>44075</v>
      </c>
      <c r="DP2" s="18">
        <v>44105</v>
      </c>
      <c r="DQ2" s="18">
        <v>44136</v>
      </c>
      <c r="DR2" s="18">
        <v>44166</v>
      </c>
      <c r="DS2" s="18">
        <v>44197</v>
      </c>
      <c r="DT2" s="18">
        <v>44228</v>
      </c>
      <c r="DU2" s="18">
        <v>44256</v>
      </c>
      <c r="DV2" s="18">
        <v>44287</v>
      </c>
      <c r="DW2" s="18">
        <v>44317</v>
      </c>
      <c r="DX2" s="18">
        <v>44348</v>
      </c>
      <c r="DY2" s="18">
        <v>44378</v>
      </c>
      <c r="DZ2" s="18">
        <v>44409</v>
      </c>
      <c r="EA2" s="18">
        <v>44440</v>
      </c>
      <c r="EB2" s="18">
        <v>44470</v>
      </c>
      <c r="EC2" s="18">
        <v>44501</v>
      </c>
      <c r="ED2" s="18">
        <v>44531</v>
      </c>
      <c r="EE2" s="18">
        <v>44562</v>
      </c>
      <c r="EF2" s="18">
        <v>44593</v>
      </c>
      <c r="EG2" s="18">
        <v>44621</v>
      </c>
      <c r="EH2" s="18">
        <v>44652</v>
      </c>
      <c r="EI2" s="18">
        <v>44682</v>
      </c>
      <c r="EJ2" s="18">
        <v>44713</v>
      </c>
      <c r="EK2" s="18">
        <v>44743</v>
      </c>
      <c r="EL2" s="18">
        <v>44774</v>
      </c>
      <c r="EM2" s="18">
        <v>44805</v>
      </c>
      <c r="EN2" s="18">
        <v>44835</v>
      </c>
      <c r="EO2" s="18">
        <v>44866</v>
      </c>
      <c r="EP2" s="18">
        <v>44896</v>
      </c>
      <c r="EQ2" s="18">
        <v>44927</v>
      </c>
      <c r="ER2" s="18">
        <v>44958</v>
      </c>
      <c r="ES2" s="18">
        <v>44986</v>
      </c>
      <c r="ET2" s="18">
        <v>45017</v>
      </c>
      <c r="EU2" s="18">
        <v>45047</v>
      </c>
      <c r="EV2" s="18">
        <v>45078</v>
      </c>
      <c r="EW2" s="18">
        <v>45108</v>
      </c>
      <c r="EX2" s="18">
        <v>45139</v>
      </c>
      <c r="EY2" s="18">
        <v>45170</v>
      </c>
      <c r="EZ2" s="18">
        <v>45200</v>
      </c>
      <c r="FA2" s="18">
        <v>45231</v>
      </c>
      <c r="FB2" s="18">
        <v>45261</v>
      </c>
      <c r="FC2" s="18">
        <v>45292</v>
      </c>
      <c r="FD2" s="18">
        <v>45323</v>
      </c>
      <c r="FE2" s="18">
        <v>45352</v>
      </c>
      <c r="FF2" s="18">
        <v>45383</v>
      </c>
      <c r="FG2" s="18">
        <v>45413</v>
      </c>
      <c r="FH2" s="18">
        <v>45444</v>
      </c>
      <c r="FI2" s="18">
        <v>45474</v>
      </c>
      <c r="FJ2" s="18">
        <v>45505</v>
      </c>
      <c r="FK2" s="18">
        <v>45536</v>
      </c>
      <c r="FL2" s="18">
        <v>45566</v>
      </c>
      <c r="FM2" s="18">
        <v>45597</v>
      </c>
      <c r="FN2" s="18">
        <v>45627</v>
      </c>
      <c r="FO2" s="18">
        <v>45658</v>
      </c>
      <c r="FP2" s="18">
        <v>45689</v>
      </c>
      <c r="FQ2" s="18">
        <v>45717</v>
      </c>
      <c r="FR2" s="18">
        <v>45748</v>
      </c>
      <c r="FS2" s="18">
        <v>45778</v>
      </c>
      <c r="FT2" s="18">
        <v>45809</v>
      </c>
      <c r="FU2" s="18">
        <v>45839</v>
      </c>
      <c r="FV2" s="18">
        <v>45870</v>
      </c>
      <c r="FW2" s="18">
        <v>45901</v>
      </c>
      <c r="FX2" s="18">
        <v>45931</v>
      </c>
      <c r="FY2" s="18">
        <v>45962</v>
      </c>
      <c r="FZ2" s="18">
        <v>45992</v>
      </c>
      <c r="GA2" s="18">
        <v>46023</v>
      </c>
      <c r="GB2" s="18">
        <v>46054</v>
      </c>
      <c r="GC2" s="18">
        <v>46082</v>
      </c>
      <c r="GD2" s="18">
        <v>46113</v>
      </c>
      <c r="GE2" s="18">
        <v>46143</v>
      </c>
      <c r="GF2" s="18">
        <v>46174</v>
      </c>
      <c r="GG2" s="18">
        <v>46204</v>
      </c>
    </row>
    <row r="3" spans="1:189" x14ac:dyDescent="0.6">
      <c r="A3" s="19" t="s">
        <v>25</v>
      </c>
      <c r="B3" s="20">
        <f>[1]Geral!F$393</f>
        <v>0</v>
      </c>
      <c r="C3" s="20" t="str">
        <f>[1]Geral!G$393</f>
        <v>var t/t-1</v>
      </c>
      <c r="D3" s="20" t="str">
        <f>[1]Geral!H$393</f>
        <v>GERAL</v>
      </c>
      <c r="E3" s="20" t="str">
        <f>[1]Geral!I$393</f>
        <v>var t/t-1</v>
      </c>
      <c r="F3" s="20">
        <f>[1]Geral!J$393</f>
        <v>8.1474254934257306E-3</v>
      </c>
      <c r="G3" s="20">
        <f>[1]Geral!K$393</f>
        <v>9.6720598942163782E-3</v>
      </c>
      <c r="H3" s="20">
        <f>[1]Geral!L$393</f>
        <v>1.4821770894125841E-2</v>
      </c>
      <c r="I3" s="20">
        <f>[1]Geral!M$393</f>
        <v>1.2016619480412105E-2</v>
      </c>
      <c r="J3" s="20">
        <f>[1]Geral!N$393</f>
        <v>4.6615344254030688E-4</v>
      </c>
      <c r="K3" s="20">
        <f>[1]Geral!O$393</f>
        <v>2.7311547449377915E-3</v>
      </c>
      <c r="L3" s="20">
        <f>[1]Geral!P$393</f>
        <v>6.7471578517293018E-3</v>
      </c>
      <c r="M3" s="20">
        <f>[1]Geral!Q$393</f>
        <v>4.6920245492720891E-3</v>
      </c>
      <c r="N3" s="20">
        <f>[1]Geral!R$393</f>
        <v>3.5682356373507584E-3</v>
      </c>
      <c r="O3" s="20">
        <f>[1]Geral!S$393</f>
        <v>9.0918844942553534E-3</v>
      </c>
      <c r="P3" s="20">
        <f>[1]Geral!T$393</f>
        <v>1.0755151083554404E-2</v>
      </c>
      <c r="Q3" s="20">
        <f>[1]Geral!U$393</f>
        <v>4.6056651477337507E-3</v>
      </c>
      <c r="R3" s="20">
        <f>[1]Geral!V$393</f>
        <v>-6.0100260552697904E-6</v>
      </c>
      <c r="S3" s="20">
        <f>[1]Geral!W$393</f>
        <v>6.3170046379010802E-3</v>
      </c>
      <c r="T3" s="20">
        <f>[1]Geral!X$393</f>
        <v>7.6511284128466528E-3</v>
      </c>
      <c r="U3" s="20">
        <f>[1]Geral!Y$393</f>
        <v>3.3529381217940468E-3</v>
      </c>
      <c r="V3" s="20">
        <f>[1]Geral!Z$393</f>
        <v>6.7480374481252436E-3</v>
      </c>
      <c r="W3" s="20">
        <f>[1]Geral!AA$393</f>
        <v>2.2114524988898765E-3</v>
      </c>
      <c r="X3" s="20">
        <f>[1]Geral!AB$393</f>
        <v>4.5175924308888948E-3</v>
      </c>
      <c r="Y3" s="20">
        <f>[1]Geral!AC$393</f>
        <v>4.1447917189707528E-3</v>
      </c>
      <c r="Z3" s="20">
        <f>[1]Geral!AD$393</f>
        <v>1.4899471550375853E-3</v>
      </c>
      <c r="AA3" s="20">
        <f>[1]Geral!AE$393</f>
        <v>5.5333418359140296E-3</v>
      </c>
      <c r="AB3" s="20">
        <f>[1]Geral!AF$393</f>
        <v>3.22407831589544E-3</v>
      </c>
      <c r="AC3" s="20">
        <f>[1]Geral!AG$393</f>
        <v>6.7940342035190948E-3</v>
      </c>
      <c r="AD3" s="20">
        <f>[1]Geral!AH$393</f>
        <v>8.5712852282135987E-3</v>
      </c>
      <c r="AE3" s="20">
        <f>[1]Geral!AI$393</f>
        <v>6.0332802617575343E-3</v>
      </c>
      <c r="AF3" s="20">
        <f>[1]Geral!AJ$393</f>
        <v>3.9112045892093494E-3</v>
      </c>
      <c r="AG3" s="20">
        <f>[1]Geral!AK$393</f>
        <v>3.1225919291264503E-3</v>
      </c>
      <c r="AH3" s="20">
        <f>[1]Geral!AL$393</f>
        <v>1.9095962700481639E-3</v>
      </c>
      <c r="AI3" s="20">
        <f>[1]Geral!AM$393</f>
        <v>1.520910760869354E-3</v>
      </c>
      <c r="AJ3" s="20">
        <f>[1]Geral!AN$393</f>
        <v>7.0925671012076474E-3</v>
      </c>
      <c r="AK3" s="20">
        <f>[1]Geral!AO$393</f>
        <v>2.5915588608140805E-3</v>
      </c>
      <c r="AL3" s="20">
        <f>[1]Geral!AP$393</f>
        <v>3.8891090054267163E-3</v>
      </c>
      <c r="AM3" s="20">
        <f>[1]Geral!AQ$393</f>
        <v>6.359034506583372E-3</v>
      </c>
      <c r="AN3" s="20">
        <f>[1]Geral!AR$393</f>
        <v>3.1378462021449671E-3</v>
      </c>
      <c r="AO3" s="20">
        <f>[1]Geral!AS$393</f>
        <v>5.0000543887600557E-3</v>
      </c>
      <c r="AP3" s="20">
        <f>[1]Geral!AT$393</f>
        <v>9.1082819435901463E-3</v>
      </c>
      <c r="AQ3" s="20">
        <f>[1]Geral!AU$393</f>
        <v>1.5290864478603172E-3</v>
      </c>
      <c r="AR3" s="20">
        <f>[1]Geral!AV$393</f>
        <v>1.4042961321482972E-2</v>
      </c>
      <c r="AS3" s="20">
        <f>[1]Geral!AW$393</f>
        <v>6.6020108902533625E-3</v>
      </c>
      <c r="AT3" s="20">
        <f>[1]Geral!AX$393</f>
        <v>3.8068650861808884E-3</v>
      </c>
      <c r="AU3" s="20">
        <f>[1]Geral!AY$393</f>
        <v>-5.5365682787390513E-3</v>
      </c>
      <c r="AV3" s="20">
        <f>[1]Geral!AZ$393</f>
        <v>9.2190722709295514E-3</v>
      </c>
      <c r="AW3" s="20">
        <f>[1]Geral!BA$393</f>
        <v>2.3422552566549903E-3</v>
      </c>
      <c r="AX3" s="20">
        <f>[1]Geral!BB$393</f>
        <v>8.2835788852950731E-3</v>
      </c>
      <c r="AY3" s="20">
        <f>[1]Geral!BC$393</f>
        <v>8.82143240951061E-3</v>
      </c>
      <c r="AZ3" s="20">
        <f>[1]Geral!BD$393</f>
        <v>5.0386219531737275E-3</v>
      </c>
      <c r="BA3" s="20">
        <f>[1]Geral!BE$393</f>
        <v>3.0901507498199976E-3</v>
      </c>
      <c r="BB3" s="20">
        <f>[1]Geral!BF$393</f>
        <v>9.4351585904719482E-3</v>
      </c>
      <c r="BC3" s="20">
        <f>[1]Geral!BG$393</f>
        <v>1.9790122672916688E-2</v>
      </c>
      <c r="BD3" s="20">
        <f>[1]Geral!BH$393</f>
        <v>1.3174752653285715E-2</v>
      </c>
      <c r="BE3" s="20">
        <f>[1]Geral!BI$393</f>
        <v>2.135120142754543E-2</v>
      </c>
      <c r="BF3" s="20">
        <f>[1]Geral!BJ$393</f>
        <v>4.7886630850471068E-3</v>
      </c>
      <c r="BG3" s="20">
        <f>[1]Geral!BK$393</f>
        <v>1.9199989499247838E-3</v>
      </c>
      <c r="BH3" s="20">
        <f>[1]Geral!BL$393</f>
        <v>1.3917689551175227E-2</v>
      </c>
      <c r="BI3" s="20">
        <f>[1]Geral!BM$393</f>
        <v>1.3702321711023036E-2</v>
      </c>
      <c r="BJ3" s="20">
        <f>[1]Geral!BN$393</f>
        <v>3.3277157998108375E-3</v>
      </c>
      <c r="BK3" s="20">
        <f>[1]Geral!BO$393</f>
        <v>1.2800977965427895E-2</v>
      </c>
      <c r="BL3" s="20">
        <f>[1]Geral!BP$393</f>
        <v>6.6834633691241763E-3</v>
      </c>
      <c r="BM3" s="20">
        <f>[1]Geral!BQ$393</f>
        <v>1.8473632803399642E-3</v>
      </c>
      <c r="BN3" s="20">
        <f>[1]Geral!BR$393</f>
        <v>9.1824147515058296E-3</v>
      </c>
      <c r="BO3" s="20">
        <f>[1]Geral!BS$393</f>
        <v>9.8886053411737507E-3</v>
      </c>
      <c r="BP3" s="20">
        <f>[1]Geral!BT$393</f>
        <v>1.0199192747839758E-2</v>
      </c>
      <c r="BQ3" s="20">
        <f>[1]Geral!BU$393</f>
        <v>-6.8901661159359584E-4</v>
      </c>
      <c r="BR3" s="20">
        <f>[1]Geral!BV$393</f>
        <v>3.0397530920796001E-3</v>
      </c>
      <c r="BS3" s="20">
        <f>[1]Geral!BW$393</f>
        <v>1.3998545371921356E-2</v>
      </c>
      <c r="BT3" s="20">
        <f>[1]Geral!BX$393</f>
        <v>4.4910089894578675E-4</v>
      </c>
      <c r="BU3" s="20">
        <f>[1]Geral!BY$393</f>
        <v>3.4903582166423419E-3</v>
      </c>
      <c r="BV3" s="20">
        <f>[1]Geral!BZ$393</f>
        <v>2.511015313790832E-3</v>
      </c>
      <c r="BW3" s="20">
        <f>[1]Geral!CA$393</f>
        <v>4.0818335193046895E-3</v>
      </c>
      <c r="BX3" s="20">
        <f>[1]Geral!CB$393</f>
        <v>5.8560310907136426E-3</v>
      </c>
      <c r="BY3" s="20">
        <f>[1]Geral!CC$393</f>
        <v>7.5920613424755867E-3</v>
      </c>
      <c r="BZ3" s="20">
        <f>[1]Geral!CD$393</f>
        <v>6.1718831049015765E-3</v>
      </c>
      <c r="CA3" s="20">
        <f>[1]Geral!CE$393</f>
        <v>2.7837691303893575E-3</v>
      </c>
      <c r="CB3" s="20">
        <f>[1]Geral!CF$393</f>
        <v>6.9365090570014942E-3</v>
      </c>
      <c r="CC3" s="20">
        <f>[1]Geral!CG$393</f>
        <v>4.9725019908490875E-3</v>
      </c>
      <c r="CD3" s="20">
        <f>[1]Geral!CH$393</f>
        <v>-5.4849430732251125E-4</v>
      </c>
      <c r="CE3" s="20">
        <f>[1]Geral!CI$393</f>
        <v>7.0296889421794795E-3</v>
      </c>
      <c r="CF3" s="20">
        <f>[1]Geral!CJ$393</f>
        <v>9.0920368585623024E-4</v>
      </c>
      <c r="CG3" s="20">
        <f>[1]Geral!CK$393</f>
        <v>9.2651623542043815E-3</v>
      </c>
      <c r="CH3" s="20">
        <f>[1]Geral!CL$393</f>
        <v>1.8215693485483797E-3</v>
      </c>
      <c r="CI3" s="20">
        <f>[1]Geral!CM$393</f>
        <v>4.5736972192356173E-3</v>
      </c>
      <c r="CJ3" s="20">
        <f>[1]Geral!CN$393</f>
        <v>4.8221826922747457E-3</v>
      </c>
      <c r="CK3" s="20">
        <f>[1]Geral!CO$393</f>
        <v>5.7585649020246432E-3</v>
      </c>
      <c r="CL3" s="20">
        <f>[1]Geral!CP$393</f>
        <v>8.2229486591294254E-3</v>
      </c>
      <c r="CM3" s="20">
        <f>[1]Geral!CQ$393</f>
        <v>-2.9094477465390067E-3</v>
      </c>
      <c r="CN3" s="20">
        <f>[1]Geral!CR$393</f>
        <v>7.6319648621372416E-3</v>
      </c>
      <c r="CO3" s="20">
        <f>[1]Geral!CS$393</f>
        <v>5.4088124231466139E-5</v>
      </c>
      <c r="CP3" s="20">
        <f>[1]Geral!CT$393</f>
        <v>3.3743720546808298E-4</v>
      </c>
      <c r="CQ3" s="20">
        <f>[1]Geral!CU$393</f>
        <v>-1.0065899600515404E-3</v>
      </c>
      <c r="CR3" s="20">
        <f>[1]Geral!CV$393</f>
        <v>6.8576754446139088E-3</v>
      </c>
      <c r="CS3" s="20">
        <f>[1]Geral!CW$393</f>
        <v>1.8208320605046069E-2</v>
      </c>
      <c r="CT3" s="20">
        <f>[1]Geral!CX$393</f>
        <v>-7.6995255112033423E-4</v>
      </c>
      <c r="CU3" s="20">
        <f>[1]Geral!CY$393</f>
        <v>2.1957735528814748E-3</v>
      </c>
      <c r="CV3" s="20">
        <f>[1]Geral!CZ$393</f>
        <v>4.052063368298553E-3</v>
      </c>
      <c r="CW3" s="20">
        <f>[1]Geral!DA$393</f>
        <v>1.0267556993182048E-3</v>
      </c>
      <c r="CX3" s="20">
        <f>[1]Geral!DB$393</f>
        <v>5.4302922415685462E-3</v>
      </c>
      <c r="CY3" s="20">
        <f>[1]Geral!DC$393</f>
        <v>5.5084905265903039E-3</v>
      </c>
      <c r="CZ3" s="20">
        <f>[1]Geral!DD$393</f>
        <v>3.6955557956404039E-3</v>
      </c>
      <c r="DA3" s="20">
        <f>[1]Geral!DE$393</f>
        <v>5.1482998647225386E-3</v>
      </c>
      <c r="DB3" s="20">
        <f>[1]Geral!DF$393</f>
        <v>3.8475816207470537E-3</v>
      </c>
      <c r="DC3" s="20">
        <f>[1]Geral!DG$393</f>
        <v>6.534873729666657E-4</v>
      </c>
      <c r="DD3" s="20">
        <f>[1]Geral!DH$393</f>
        <v>5.2428209392840763E-3</v>
      </c>
      <c r="DE3" s="20">
        <f>[1]Geral!DI$393</f>
        <v>1.1682625923806977E-2</v>
      </c>
      <c r="DF3" s="20">
        <f>[1]Geral!DJ$393</f>
        <v>4.0969294448396365E-3</v>
      </c>
      <c r="DG3" s="20">
        <f>[1]Geral!DK$393</f>
        <v>2.8779364905489047E-3</v>
      </c>
      <c r="DH3" s="20">
        <f>[1]Geral!DL$393</f>
        <v>-8.2529446557633168E-4</v>
      </c>
      <c r="DI3" s="20">
        <f>[1]Geral!DM$393</f>
        <v>7.280546330579396E-3</v>
      </c>
      <c r="DJ3" s="20">
        <f>[1]Geral!DN$393</f>
        <v>4.1046285632209134E-3</v>
      </c>
      <c r="DK3" s="20">
        <f>[1]Geral!DO$393</f>
        <v>3.5344424801089236E-3</v>
      </c>
      <c r="DL3" s="20">
        <f>[1]Geral!DP$393</f>
        <v>4.6944717879047193E-3</v>
      </c>
      <c r="DM3" s="20">
        <f>[1]Geral!DQ$393</f>
        <v>-1.4215524667465784E-3</v>
      </c>
      <c r="DN3" s="20">
        <f>[1]Geral!DR$393</f>
        <v>-6.8835951697099329E-4</v>
      </c>
      <c r="DO3" s="20">
        <f>[1]Geral!DS$393</f>
        <v>-6.7573343713898115E-3</v>
      </c>
      <c r="DP3" s="20">
        <f>[1]Geral!DT$393</f>
        <v>-4.7749208541598698E-3</v>
      </c>
      <c r="DQ3" s="20">
        <f>[1]Geral!DU$393</f>
        <v>1.9869773802072555E-3</v>
      </c>
      <c r="DR3" s="20">
        <f>[1]Geral!DV$393</f>
        <v>-4.3979866170850146E-3</v>
      </c>
      <c r="DS3" s="20">
        <f>[1]Geral!DW$393</f>
        <v>-3.387718118962324E-4</v>
      </c>
      <c r="DT3" s="20">
        <f>[1]Geral!DX$393</f>
        <v>9.9999338607343891E-3</v>
      </c>
      <c r="DU3" s="20">
        <f>[1]Geral!DY$393</f>
        <v>1.433473859253187E-3</v>
      </c>
      <c r="DV3" s="20">
        <f>[1]Geral!DZ$393</f>
        <v>1.4429158381672247E-2</v>
      </c>
      <c r="DW3" s="20">
        <f>[1]Geral!EA$393</f>
        <v>-4.8886183844861764E-3</v>
      </c>
      <c r="DX3" s="20">
        <f>[1]Geral!EB$393</f>
        <v>3.2358242159424844E-3</v>
      </c>
      <c r="DY3" s="20">
        <f>[1]Geral!EC$393</f>
        <v>1.6707039049621564E-3</v>
      </c>
      <c r="DZ3" s="20">
        <f>[1]Geral!ED$393</f>
        <v>-2.0821434612162681E-3</v>
      </c>
      <c r="EA3" s="20">
        <f>[1]Geral!EE$393</f>
        <v>1.2093353185333999E-3</v>
      </c>
      <c r="EB3" s="20">
        <f>[1]Geral!EF$393</f>
        <v>1.7701116769515135E-3</v>
      </c>
      <c r="EC3" s="20">
        <f>[1]Geral!EG$393</f>
        <v>1.6043497816736974E-2</v>
      </c>
      <c r="ED3" s="20">
        <f>[1]Geral!EH$393</f>
        <v>1.7411917812804045E-3</v>
      </c>
      <c r="EE3" s="20">
        <f>[1]Geral!EI$393</f>
        <v>1.3723158497305876E-2</v>
      </c>
      <c r="EF3" s="20">
        <f>[1]Geral!EJ$393</f>
        <v>1.3604560173305913E-2</v>
      </c>
      <c r="EG3" s="20">
        <f>[1]Geral!EK$393</f>
        <v>3.3877778269901793E-3</v>
      </c>
      <c r="EH3" s="20">
        <f>[1]Geral!EL$393</f>
        <v>6.2891004535943207E-3</v>
      </c>
      <c r="EI3" s="20">
        <f>[1]Geral!EM$393</f>
        <v>1.7676596659499388E-4</v>
      </c>
      <c r="EJ3" s="20">
        <f>[1]Geral!EN$393</f>
        <v>7.7529581319186747E-3</v>
      </c>
      <c r="EK3" s="20">
        <f>[1]Geral!EO$393</f>
        <v>1.9339700171476792E-3</v>
      </c>
      <c r="EL3" s="20">
        <f>[1]Geral!EP$393</f>
        <v>4.2136068061613408E-3</v>
      </c>
      <c r="EM3" s="20">
        <f>[1]Geral!EQ$393</f>
        <v>5.1031948467383792E-4</v>
      </c>
      <c r="EN3" s="20">
        <f>[1]Geral!ER$393</f>
        <v>8.3143535933833945E-3</v>
      </c>
      <c r="EO3" s="20">
        <f>[1]Geral!ES$393</f>
        <v>6.5110488735187211E-3</v>
      </c>
      <c r="EP3" s="20">
        <f>[1]Geral!ET$393</f>
        <v>3.7508164776711705E-3</v>
      </c>
      <c r="EQ3" s="20">
        <f>[1]Geral!EU$393</f>
        <v>5.499489798741708E-3</v>
      </c>
      <c r="ER3" s="20">
        <f>[1]Geral!EV$393</f>
        <v>7.3846671858757151E-3</v>
      </c>
      <c r="ES3" s="20">
        <f>[1]Geral!EW$393</f>
        <v>4.1746431210629709E-3</v>
      </c>
      <c r="ET3" s="20">
        <f>[1]Geral!EX$393</f>
        <v>2.8715777827110767E-3</v>
      </c>
      <c r="EU3" s="20">
        <f>[1]Geral!EY$393</f>
        <v>5.9066944987440362E-3</v>
      </c>
      <c r="EV3" s="20">
        <f>[1]Geral!EZ$393</f>
        <v>1.0113391748406642E-2</v>
      </c>
      <c r="EW3" s="20">
        <f>[1]Geral!FA$393</f>
        <v>3.3834880011938129E-3</v>
      </c>
      <c r="EX3" s="20">
        <f>[1]Geral!FB$393</f>
        <v>5.2493085427367525E-3</v>
      </c>
      <c r="EY3" s="20">
        <f>[1]Geral!FC$393</f>
        <v>1.8779173420426787E-3</v>
      </c>
      <c r="EZ3" s="20">
        <f>[1]Geral!FD$393</f>
        <v>6.307489050340731E-3</v>
      </c>
      <c r="FA3" s="20">
        <f>[1]Geral!FE$393</f>
        <v>-1.6275060406180097E-3</v>
      </c>
      <c r="FB3" s="20">
        <f>[1]Geral!FF$393</f>
        <v>4.1193864156028326E-3</v>
      </c>
      <c r="FC3" s="20">
        <f>[1]Geral!FG$393</f>
        <v>7.5515030980874975E-3</v>
      </c>
      <c r="FD3" s="20">
        <f>[1]Geral!FH$393</f>
        <v>3.7773422342293195E-3</v>
      </c>
      <c r="FE3" s="20">
        <f>[1]Geral!FI$393</f>
        <v>8.4605252945115783E-3</v>
      </c>
      <c r="FF3" s="20">
        <f>[1]Geral!FJ$393</f>
        <v>5.0644338829348712E-3</v>
      </c>
      <c r="FG3" s="20">
        <f>[1]Geral!FK$393</f>
        <v>3.7221749726612519E-3</v>
      </c>
      <c r="FH3" s="20">
        <f>[1]Geral!FL$393</f>
        <v>8.5408066351482237E-3</v>
      </c>
      <c r="FI3" s="20">
        <f>[1]Geral!FM$393</f>
        <v>-4.2836961180592326E-4</v>
      </c>
      <c r="FJ3" s="20">
        <f>[1]Geral!FN$393</f>
        <v>1.2263189351424675E-3</v>
      </c>
      <c r="FK3" s="20">
        <f>[1]Geral!FO$393</f>
        <v>5.9033978417069033E-3</v>
      </c>
      <c r="FL3" s="20">
        <f>[1]Geral!FP$393</f>
        <v>5.5584617286452698E-4</v>
      </c>
      <c r="FM3" s="20">
        <f>[1]Geral!FQ$393</f>
        <v>9.1415452194534286E-3</v>
      </c>
      <c r="FN3" s="20">
        <f>[1]Geral!FR$393</f>
        <v>-4.5522116443008631E-4</v>
      </c>
      <c r="FO3" s="20">
        <f>[1]Geral!FS$393</f>
        <v>4.671593652604944E-3</v>
      </c>
      <c r="FP3" s="20">
        <f>[1]Geral!FT$393</f>
        <v>5.6603519854638851E-3</v>
      </c>
      <c r="FQ3" s="20">
        <f>[1]Geral!FU$393</f>
        <v>2.5004966285926411E-3</v>
      </c>
      <c r="FR3" s="20">
        <f>[1]Geral!FV$393</f>
        <v>2.4038143383589006E-3</v>
      </c>
      <c r="FS3" s="20">
        <f>[1]Geral!FW$393</f>
        <v>-2.791059872321644E-3</v>
      </c>
      <c r="FT3" s="20">
        <f>[1]Geral!FX$393</f>
        <v>1.8137948362848988E-2</v>
      </c>
      <c r="FU3" s="20">
        <f>[1]Geral!FY$393</f>
        <v>6.8383258900606148E-3</v>
      </c>
      <c r="FV3" s="20">
        <f>[1]Geral!FZ$393</f>
        <v>2.7719402167352136E-3</v>
      </c>
      <c r="FW3" s="20">
        <f>[1]Geral!GA$393</f>
        <v>2.197855487307665E-3</v>
      </c>
      <c r="FX3" s="20">
        <f>[1]Geral!GB$393</f>
        <v>3.7702361905680437E-3</v>
      </c>
      <c r="FY3" s="20">
        <f>[1]Geral!GC$393</f>
        <v>1.3122914910737249E-2</v>
      </c>
      <c r="FZ3" s="20">
        <f>[1]Geral!GD$393</f>
        <v>3.2348222131755033E-3</v>
      </c>
      <c r="GA3" s="20">
        <f>[1]Geral!GE$393</f>
        <v>6.3540478991015448E-3</v>
      </c>
      <c r="GB3" s="20">
        <f>[1]Geral!GF$393</f>
        <v>1.0461975984308314E-3</v>
      </c>
      <c r="GC3" s="20">
        <f>[1]Geral!GG$393</f>
        <v>3.62349376463178E-3</v>
      </c>
      <c r="GD3" s="20">
        <f>[1]Geral!GH$393</f>
        <v>3.4164705474881707E-3</v>
      </c>
      <c r="GE3" s="20">
        <f>[1]Geral!GI$393</f>
        <v>2.6578556297707223E-3</v>
      </c>
      <c r="GF3" s="20">
        <f>[1]Geral!GJ$393</f>
        <v>1.3703300284609643E-2</v>
      </c>
      <c r="GG3" s="20">
        <f>[1]Geral!GK$393</f>
        <v>3.2805210866302392E-3</v>
      </c>
    </row>
    <row r="4" spans="1:189" ht="7.5" customHeight="1" x14ac:dyDescent="0.6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</row>
    <row r="5" spans="1:189" x14ac:dyDescent="0.6">
      <c r="A5" s="10" t="s">
        <v>128</v>
      </c>
    </row>
    <row r="6" spans="1:189" x14ac:dyDescent="0.6">
      <c r="A6" s="10" t="s">
        <v>129</v>
      </c>
    </row>
  </sheetData>
  <mergeCells count="1">
    <mergeCell ref="A1:CQ1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4"/>
  <sheetViews>
    <sheetView showGridLines="0" topLeftCell="B1" workbookViewId="0">
      <selection activeCell="G11" sqref="G11"/>
    </sheetView>
  </sheetViews>
  <sheetFormatPr defaultColWidth="9.1328125" defaultRowHeight="13" x14ac:dyDescent="0.6"/>
  <cols>
    <col min="1" max="1" width="10.7265625" style="22" hidden="1" customWidth="1"/>
    <col min="2" max="2" width="41.40625" style="12" bestFit="1" customWidth="1"/>
    <col min="3" max="3" width="8.7265625" style="12" bestFit="1" customWidth="1"/>
    <col min="4" max="4" width="13.26953125" style="12" bestFit="1" customWidth="1"/>
    <col min="5" max="16384" width="9.1328125" style="12"/>
  </cols>
  <sheetData>
    <row r="1" spans="1:5" x14ac:dyDescent="0.6">
      <c r="B1" s="31" t="s">
        <v>17</v>
      </c>
      <c r="C1" s="32" t="s">
        <v>27</v>
      </c>
      <c r="D1" s="32" t="s">
        <v>28</v>
      </c>
    </row>
    <row r="2" spans="1:5" x14ac:dyDescent="0.6">
      <c r="B2" s="31" t="s">
        <v>29</v>
      </c>
      <c r="C2" s="35">
        <f>'[1]itens IPS'!C2</f>
        <v>46204</v>
      </c>
      <c r="D2" s="35">
        <f>'[1]itens IPS'!D2</f>
        <v>46204</v>
      </c>
      <c r="E2" s="35"/>
    </row>
    <row r="3" spans="1:5" x14ac:dyDescent="0.6">
      <c r="A3" s="23">
        <v>2</v>
      </c>
      <c r="B3" s="33" t="s">
        <v>30</v>
      </c>
      <c r="C3" s="34">
        <f>'[1]itens IPS'!C3</f>
        <v>8.8061671419467479E-3</v>
      </c>
      <c r="D3" s="34">
        <f>'[1]itens IPS'!D3</f>
        <v>5.6744451032471499E-2</v>
      </c>
    </row>
    <row r="4" spans="1:5" x14ac:dyDescent="0.6">
      <c r="A4" s="23">
        <v>3</v>
      </c>
      <c r="B4" s="25" t="s">
        <v>31</v>
      </c>
      <c r="C4" s="30">
        <f>'[1]itens IPS'!C4</f>
        <v>3.5129144064920395E-3</v>
      </c>
      <c r="D4" s="30">
        <f>'[1]itens IPS'!D4</f>
        <v>4.3485057161186225E-2</v>
      </c>
    </row>
    <row r="5" spans="1:5" x14ac:dyDescent="0.6">
      <c r="A5" s="23">
        <v>4</v>
      </c>
      <c r="B5" s="36" t="s">
        <v>32</v>
      </c>
      <c r="C5" s="37">
        <f>'[1]itens IPS'!C5</f>
        <v>5.4000000000000003E-3</v>
      </c>
      <c r="D5" s="37">
        <f>'[1]itens IPS'!D5</f>
        <v>5.0851526933593183E-2</v>
      </c>
    </row>
    <row r="6" spans="1:5" x14ac:dyDescent="0.6">
      <c r="A6" s="23">
        <v>5</v>
      </c>
      <c r="B6" s="15" t="s">
        <v>33</v>
      </c>
      <c r="C6" s="38">
        <f>'[1]itens IPS'!C6</f>
        <v>8.5000000000000006E-3</v>
      </c>
      <c r="D6" s="38">
        <f>'[1]itens IPS'!D6</f>
        <v>7.358550212453685E-2</v>
      </c>
    </row>
    <row r="7" spans="1:5" x14ac:dyDescent="0.6">
      <c r="A7" s="23">
        <v>6</v>
      </c>
      <c r="B7" s="15" t="s">
        <v>34</v>
      </c>
      <c r="C7" s="38">
        <f>'[1]itens IPS'!C7</f>
        <v>5.4000000000000003E-3</v>
      </c>
      <c r="D7" s="38">
        <f>'[1]itens IPS'!D7</f>
        <v>5.0851526933593183E-2</v>
      </c>
    </row>
    <row r="8" spans="1:5" x14ac:dyDescent="0.6">
      <c r="A8" s="23">
        <v>7</v>
      </c>
      <c r="B8" s="15" t="s">
        <v>35</v>
      </c>
      <c r="C8" s="38">
        <f>'[1]itens IPS'!C8</f>
        <v>-7.8000000000000005E-3</v>
      </c>
      <c r="D8" s="38">
        <f>'[1]itens IPS'!D8</f>
        <v>6.3973504746807741E-2</v>
      </c>
    </row>
    <row r="9" spans="1:5" x14ac:dyDescent="0.6">
      <c r="A9" s="23">
        <v>8</v>
      </c>
      <c r="B9" s="15" t="s">
        <v>36</v>
      </c>
      <c r="C9" s="38">
        <f>'[1]itens IPS'!C9</f>
        <v>5.1000000000000004E-3</v>
      </c>
      <c r="D9" s="38">
        <f>'[1]itens IPS'!D9</f>
        <v>4.4312127336848084E-2</v>
      </c>
    </row>
    <row r="10" spans="1:5" x14ac:dyDescent="0.6">
      <c r="A10" s="23">
        <v>9</v>
      </c>
      <c r="B10" s="39" t="s">
        <v>37</v>
      </c>
      <c r="C10" s="38">
        <f>'[1]itens IPS'!C10</f>
        <v>-5.6999999999999993E-3</v>
      </c>
      <c r="D10" s="38">
        <f>'[1]itens IPS'!D10</f>
        <v>5.5212961312564923E-2</v>
      </c>
    </row>
    <row r="11" spans="1:5" x14ac:dyDescent="0.6">
      <c r="A11" s="23">
        <v>10</v>
      </c>
      <c r="B11" s="15" t="s">
        <v>38</v>
      </c>
      <c r="C11" s="38">
        <f>'[1]itens IPS'!C11</f>
        <v>0</v>
      </c>
      <c r="D11" s="38">
        <f>'[1]itens IPS'!D11</f>
        <v>0</v>
      </c>
    </row>
    <row r="12" spans="1:5" x14ac:dyDescent="0.6">
      <c r="A12" s="23"/>
      <c r="B12" s="12" t="s">
        <v>39</v>
      </c>
      <c r="C12" s="24">
        <f>'[1]itens IPS'!C12</f>
        <v>2.2132008572478521E-2</v>
      </c>
      <c r="D12" s="24">
        <f>'[1]itens IPS'!D12</f>
        <v>6.3756284286141884E-2</v>
      </c>
    </row>
    <row r="13" spans="1:5" x14ac:dyDescent="0.6">
      <c r="A13" s="23">
        <v>11</v>
      </c>
      <c r="B13" s="27" t="s">
        <v>40</v>
      </c>
      <c r="C13" s="28">
        <f>'[1]itens IPS'!C13</f>
        <v>2.2132008572478521E-2</v>
      </c>
      <c r="D13" s="28">
        <f>'[1]itens IPS'!D13</f>
        <v>6.3756284286141884E-2</v>
      </c>
    </row>
    <row r="14" spans="1:5" x14ac:dyDescent="0.6">
      <c r="A14" s="23">
        <v>12</v>
      </c>
      <c r="B14" s="29" t="s">
        <v>41</v>
      </c>
      <c r="C14" s="44">
        <f>'[1]itens IPS'!C14</f>
        <v>2.7580231660231661E-2</v>
      </c>
      <c r="D14" s="44">
        <f>'[1]itens IPS'!D14</f>
        <v>5.6075589370283563E-2</v>
      </c>
    </row>
    <row r="15" spans="1:5" x14ac:dyDescent="0.6">
      <c r="A15" s="23">
        <v>13</v>
      </c>
      <c r="B15" s="25" t="s">
        <v>42</v>
      </c>
      <c r="C15" s="30">
        <f>'[1]itens IPS'!C15</f>
        <v>3.4000000000000002E-3</v>
      </c>
      <c r="D15" s="30">
        <f>'[1]itens IPS'!D15</f>
        <v>4.2240717102806524E-2</v>
      </c>
    </row>
    <row r="16" spans="1:5" x14ac:dyDescent="0.6">
      <c r="A16" s="23">
        <v>14</v>
      </c>
      <c r="B16" s="36" t="s">
        <v>43</v>
      </c>
      <c r="C16" s="37">
        <f>'[1]itens IPS'!C16</f>
        <v>1.7000000000000001E-3</v>
      </c>
      <c r="D16" s="37">
        <f>'[1]itens IPS'!D16</f>
        <v>2.8474836481706012E-2</v>
      </c>
    </row>
    <row r="17" spans="1:4" x14ac:dyDescent="0.6">
      <c r="A17" s="23">
        <v>15</v>
      </c>
      <c r="B17" s="15" t="s">
        <v>44</v>
      </c>
      <c r="C17" s="38">
        <f>'[1]itens IPS'!C17</f>
        <v>0</v>
      </c>
      <c r="D17" s="38">
        <f>'[1]itens IPS'!D17</f>
        <v>6.4942800000000078E-2</v>
      </c>
    </row>
    <row r="18" spans="1:4" x14ac:dyDescent="0.6">
      <c r="A18" s="23">
        <v>16</v>
      </c>
      <c r="B18" s="15" t="s">
        <v>45</v>
      </c>
      <c r="C18" s="38">
        <f>'[1]itens IPS'!C18</f>
        <v>7.5499999999999998E-2</v>
      </c>
      <c r="D18" s="38">
        <f>'[1]itens IPS'!D18</f>
        <v>7.1994961094230314E-2</v>
      </c>
    </row>
    <row r="19" spans="1:4" x14ac:dyDescent="0.6">
      <c r="A19" s="23">
        <v>17</v>
      </c>
      <c r="B19" s="12" t="s">
        <v>46</v>
      </c>
      <c r="C19" s="24">
        <f>'[1]itens IPS'!C19</f>
        <v>7.3000000000000009E-3</v>
      </c>
      <c r="D19" s="24">
        <f>'[1]itens IPS'!D19</f>
        <v>8.5151308959927396E-2</v>
      </c>
    </row>
    <row r="20" spans="1:4" x14ac:dyDescent="0.6">
      <c r="A20" s="23">
        <v>18</v>
      </c>
      <c r="B20" s="25" t="s">
        <v>47</v>
      </c>
      <c r="C20" s="30">
        <f>'[1]itens IPS'!C20</f>
        <v>7.3000000000000001E-3</v>
      </c>
      <c r="D20" s="30">
        <f>'[1]itens IPS'!D20</f>
        <v>8.5151308959927396E-2</v>
      </c>
    </row>
    <row r="21" spans="1:4" x14ac:dyDescent="0.6">
      <c r="A21" s="23">
        <v>19</v>
      </c>
      <c r="B21" s="12" t="s">
        <v>48</v>
      </c>
      <c r="C21" s="24">
        <f>'[1]itens IPS'!C21</f>
        <v>0</v>
      </c>
      <c r="D21" s="24">
        <f>'[1]itens IPS'!D21</f>
        <v>5.0668979999999975E-2</v>
      </c>
    </row>
    <row r="22" spans="1:4" x14ac:dyDescent="0.6">
      <c r="A22" s="23">
        <v>20</v>
      </c>
      <c r="B22" s="25" t="s">
        <v>49</v>
      </c>
      <c r="C22" s="30">
        <f>'[1]itens IPS'!C22</f>
        <v>0</v>
      </c>
      <c r="D22" s="30">
        <f>'[1]itens IPS'!D22</f>
        <v>5.0668979999999975E-2</v>
      </c>
    </row>
    <row r="23" spans="1:4" x14ac:dyDescent="0.6">
      <c r="A23" s="23">
        <v>21</v>
      </c>
      <c r="B23" s="36" t="s">
        <v>50</v>
      </c>
      <c r="C23" s="37">
        <f>'[1]itens IPS'!C23</f>
        <v>-2.0878048780487799E-3</v>
      </c>
      <c r="D23" s="37">
        <f>'[1]itens IPS'!D23</f>
        <v>4.8005072241926516E-2</v>
      </c>
    </row>
    <row r="24" spans="1:4" x14ac:dyDescent="0.6">
      <c r="A24" s="23"/>
      <c r="B24" s="12" t="s">
        <v>51</v>
      </c>
      <c r="C24" s="24">
        <f>'[1]itens IPS'!C24</f>
        <v>-2.0878048780487799E-3</v>
      </c>
      <c r="D24" s="24">
        <f>'[1]itens IPS'!D24</f>
        <v>4.8005072241926516E-2</v>
      </c>
    </row>
    <row r="25" spans="1:4" x14ac:dyDescent="0.6">
      <c r="A25" s="23">
        <v>22</v>
      </c>
      <c r="B25" s="27" t="s">
        <v>52</v>
      </c>
      <c r="C25" s="28">
        <f>'[1]itens IPS'!C25</f>
        <v>0</v>
      </c>
      <c r="D25" s="28">
        <f>'[1]itens IPS'!D25</f>
        <v>0</v>
      </c>
    </row>
    <row r="26" spans="1:4" x14ac:dyDescent="0.6">
      <c r="A26" s="23">
        <v>23</v>
      </c>
      <c r="B26" s="29" t="s">
        <v>53</v>
      </c>
      <c r="C26" s="44">
        <f>'[1]itens IPS'!C26</f>
        <v>0</v>
      </c>
      <c r="D26" s="44">
        <f>'[1]itens IPS'!D26</f>
        <v>0</v>
      </c>
    </row>
    <row r="27" spans="1:4" x14ac:dyDescent="0.6">
      <c r="A27" s="23">
        <v>24</v>
      </c>
      <c r="B27" s="36" t="s">
        <v>54</v>
      </c>
      <c r="C27" s="37">
        <f>'[1]itens IPS'!C27</f>
        <v>0</v>
      </c>
      <c r="D27" s="37">
        <f>'[1]itens IPS'!D27</f>
        <v>0</v>
      </c>
    </row>
    <row r="28" spans="1:4" x14ac:dyDescent="0.6">
      <c r="A28" s="23">
        <v>25</v>
      </c>
      <c r="B28" s="15" t="s">
        <v>55</v>
      </c>
      <c r="C28" s="38">
        <f>'[1]itens IPS'!C28</f>
        <v>-6.0000000000000001E-3</v>
      </c>
      <c r="D28" s="38">
        <f>'[1]itens IPS'!D28</f>
        <v>0.14266369316290151</v>
      </c>
    </row>
    <row r="29" spans="1:4" x14ac:dyDescent="0.6">
      <c r="A29" s="23">
        <v>26</v>
      </c>
      <c r="B29" s="15" t="s">
        <v>56</v>
      </c>
      <c r="C29" s="38">
        <f>'[1]itens IPS'!C29</f>
        <v>1.2823078798777048E-2</v>
      </c>
      <c r="D29" s="38">
        <f>'[1]itens IPS'!D29</f>
        <v>7.0234003103257114E-2</v>
      </c>
    </row>
    <row r="30" spans="1:4" x14ac:dyDescent="0.6">
      <c r="A30" s="23">
        <v>27</v>
      </c>
      <c r="B30" s="15" t="s">
        <v>57</v>
      </c>
      <c r="C30" s="38">
        <f>'[1]itens IPS'!C30</f>
        <v>1.7490172303765154E-2</v>
      </c>
      <c r="D30" s="38">
        <f>'[1]itens IPS'!D30</f>
        <v>0.17105343163081588</v>
      </c>
    </row>
    <row r="31" spans="1:4" x14ac:dyDescent="0.6">
      <c r="A31" s="23"/>
      <c r="B31" s="12" t="s">
        <v>58</v>
      </c>
      <c r="C31" s="24">
        <f>'[1]itens IPS'!C31</f>
        <v>0</v>
      </c>
      <c r="D31" s="24">
        <f>'[1]itens IPS'!D31</f>
        <v>5.8233196839251322E-2</v>
      </c>
    </row>
    <row r="32" spans="1:4" x14ac:dyDescent="0.6">
      <c r="A32" s="23">
        <v>28</v>
      </c>
      <c r="B32" s="29" t="s">
        <v>59</v>
      </c>
      <c r="C32" s="44">
        <f>'[1]itens IPS'!C32</f>
        <v>0</v>
      </c>
      <c r="D32" s="44">
        <f>'[1]itens IPS'!D32</f>
        <v>0.12379700000000016</v>
      </c>
    </row>
    <row r="33" spans="1:4" x14ac:dyDescent="0.6">
      <c r="A33" s="23">
        <v>29</v>
      </c>
      <c r="B33" s="25" t="s">
        <v>60</v>
      </c>
      <c r="C33" s="30">
        <f>'[1]itens IPS'!C33</f>
        <v>0</v>
      </c>
      <c r="D33" s="30">
        <f>'[1]itens IPS'!D33</f>
        <v>3.8614179123760639E-2</v>
      </c>
    </row>
    <row r="34" spans="1:4" x14ac:dyDescent="0.6">
      <c r="A34" s="23">
        <v>30</v>
      </c>
      <c r="B34" s="36" t="s">
        <v>61</v>
      </c>
      <c r="C34" s="37">
        <f>'[1]itens IPS'!C34</f>
        <v>0</v>
      </c>
      <c r="D34" s="37">
        <f>'[1]itens IPS'!D34</f>
        <v>4.5990760000000019E-2</v>
      </c>
    </row>
    <row r="35" spans="1:4" x14ac:dyDescent="0.6">
      <c r="A35" s="23">
        <v>31</v>
      </c>
      <c r="B35" s="15" t="s">
        <v>62</v>
      </c>
      <c r="C35" s="38">
        <f>'[1]itens IPS'!C35</f>
        <v>7.7000000000000002E-3</v>
      </c>
      <c r="D35" s="38">
        <f>'[1]itens IPS'!D35</f>
        <v>2.6771427910314172E-2</v>
      </c>
    </row>
    <row r="36" spans="1:4" x14ac:dyDescent="0.6">
      <c r="A36" s="23">
        <v>32</v>
      </c>
      <c r="B36" s="15" t="s">
        <v>63</v>
      </c>
      <c r="C36" s="38">
        <f>'[1]itens IPS'!C36</f>
        <v>6.9699999999999998E-2</v>
      </c>
      <c r="D36" s="38">
        <f>'[1]itens IPS'!D36</f>
        <v>0.57185678215992852</v>
      </c>
    </row>
    <row r="37" spans="1:4" x14ac:dyDescent="0.6">
      <c r="A37" s="23">
        <v>33</v>
      </c>
      <c r="B37" s="15" t="s">
        <v>64</v>
      </c>
      <c r="C37" s="38">
        <f>'[1]itens IPS'!C37</f>
        <v>0</v>
      </c>
      <c r="D37" s="38">
        <f>'[1]itens IPS'!D37</f>
        <v>3.8614179123760639E-2</v>
      </c>
    </row>
    <row r="38" spans="1:4" x14ac:dyDescent="0.6">
      <c r="A38" s="23">
        <v>34</v>
      </c>
      <c r="B38" s="15" t="s">
        <v>65</v>
      </c>
      <c r="C38" s="38">
        <f>'[1]itens IPS'!C38</f>
        <v>0</v>
      </c>
      <c r="D38" s="38">
        <f>'[1]itens IPS'!D38</f>
        <v>8.9093520000000925E-3</v>
      </c>
    </row>
    <row r="39" spans="1:4" x14ac:dyDescent="0.6">
      <c r="A39" s="23">
        <v>35</v>
      </c>
      <c r="B39" s="15" t="s">
        <v>66</v>
      </c>
      <c r="C39" s="38">
        <f>'[1]itens IPS'!C39</f>
        <v>9.0725850863259613E-3</v>
      </c>
      <c r="D39" s="38">
        <f>'[1]itens IPS'!D39</f>
        <v>-5.6848074605746479E-3</v>
      </c>
    </row>
    <row r="40" spans="1:4" x14ac:dyDescent="0.6">
      <c r="A40" s="23">
        <v>36</v>
      </c>
      <c r="B40" s="15" t="s">
        <v>67</v>
      </c>
      <c r="C40" s="38">
        <f>'[1]itens IPS'!C40</f>
        <v>1.1999999999999999E-3</v>
      </c>
      <c r="D40" s="38">
        <f>'[1]itens IPS'!D40</f>
        <v>1.6523600111104431E-2</v>
      </c>
    </row>
    <row r="41" spans="1:4" x14ac:dyDescent="0.6">
      <c r="A41" s="23">
        <v>37</v>
      </c>
      <c r="B41" s="12" t="s">
        <v>68</v>
      </c>
      <c r="C41" s="24">
        <f>'[1]itens IPS'!C41</f>
        <v>7.1999999999999998E-3</v>
      </c>
      <c r="D41" s="24">
        <f>'[1]itens IPS'!D41</f>
        <v>-7.3056082569103009E-2</v>
      </c>
    </row>
    <row r="42" spans="1:4" x14ac:dyDescent="0.6">
      <c r="A42" s="23">
        <v>38</v>
      </c>
      <c r="B42" s="25" t="s">
        <v>69</v>
      </c>
      <c r="C42" s="30">
        <f>'[1]itens IPS'!C42</f>
        <v>0</v>
      </c>
      <c r="D42" s="30">
        <f>'[1]itens IPS'!D42</f>
        <v>0</v>
      </c>
    </row>
    <row r="43" spans="1:4" x14ac:dyDescent="0.6">
      <c r="A43" s="23">
        <v>39</v>
      </c>
      <c r="B43" s="36" t="s">
        <v>70</v>
      </c>
      <c r="C43" s="37">
        <f>'[1]itens IPS'!C43</f>
        <v>2.6099999999999998E-2</v>
      </c>
      <c r="D43" s="37">
        <f>'[1]itens IPS'!D43</f>
        <v>3.9011935928619845E-2</v>
      </c>
    </row>
    <row r="44" spans="1:4" x14ac:dyDescent="0.6">
      <c r="A44" s="23">
        <v>40</v>
      </c>
      <c r="B44" s="15" t="s">
        <v>71</v>
      </c>
      <c r="C44" s="38">
        <f>'[1]itens IPS'!C44</f>
        <v>7.1999999999999998E-3</v>
      </c>
      <c r="D44" s="38">
        <f>'[1]itens IPS'!D44</f>
        <v>0.10984182652877705</v>
      </c>
    </row>
    <row r="45" spans="1:4" x14ac:dyDescent="0.6">
      <c r="A45" s="23">
        <v>41</v>
      </c>
      <c r="B45" s="15" t="s">
        <v>72</v>
      </c>
      <c r="C45" s="38">
        <f>'[1]itens IPS'!C45</f>
        <v>2.6000000000000002E-2</v>
      </c>
      <c r="D45" s="38">
        <f>'[1]itens IPS'!D45</f>
        <v>4.6650144631447121E-2</v>
      </c>
    </row>
    <row r="46" spans="1:4" x14ac:dyDescent="0.6">
      <c r="A46" s="23">
        <v>42</v>
      </c>
      <c r="B46" s="15" t="s">
        <v>73</v>
      </c>
      <c r="C46" s="38">
        <f>'[1]itens IPS'!C46</f>
        <v>0</v>
      </c>
      <c r="D46" s="38">
        <f>'[1]itens IPS'!D46</f>
        <v>0</v>
      </c>
    </row>
    <row r="47" spans="1:4" x14ac:dyDescent="0.6">
      <c r="A47" s="23">
        <v>43</v>
      </c>
      <c r="B47" s="15" t="s">
        <v>74</v>
      </c>
      <c r="C47" s="38">
        <f>'[1]itens IPS'!C47</f>
        <v>0</v>
      </c>
      <c r="D47" s="38">
        <f>'[1]itens IPS'!D47</f>
        <v>0</v>
      </c>
    </row>
    <row r="48" spans="1:4" x14ac:dyDescent="0.6">
      <c r="A48" s="23">
        <v>44</v>
      </c>
      <c r="B48" s="15" t="s">
        <v>75</v>
      </c>
      <c r="C48" s="38">
        <f>'[1]itens IPS'!C48</f>
        <v>5.0513757728932879E-3</v>
      </c>
      <c r="D48" s="38">
        <f>'[1]itens IPS'!D48</f>
        <v>6.5366454305785027E-2</v>
      </c>
    </row>
    <row r="49" spans="1:4" x14ac:dyDescent="0.6">
      <c r="A49" s="23">
        <v>45</v>
      </c>
      <c r="B49" s="15" t="s">
        <v>76</v>
      </c>
      <c r="C49" s="38">
        <f>'[1]itens IPS'!C49</f>
        <v>5.0513757728932879E-3</v>
      </c>
      <c r="D49" s="38">
        <f>'[1]itens IPS'!D49</f>
        <v>6.5366454305785027E-2</v>
      </c>
    </row>
    <row r="50" spans="1:4" x14ac:dyDescent="0.6">
      <c r="A50" s="23">
        <v>46</v>
      </c>
      <c r="B50" s="15" t="s">
        <v>77</v>
      </c>
      <c r="C50" s="38">
        <f>'[1]itens IPS'!C50</f>
        <v>2.2295686883248328E-3</v>
      </c>
      <c r="D50" s="38">
        <f>'[1]itens IPS'!D50</f>
        <v>0.10459439117057001</v>
      </c>
    </row>
    <row r="51" spans="1:4" x14ac:dyDescent="0.6">
      <c r="A51" s="23"/>
      <c r="B51" s="12" t="s">
        <v>78</v>
      </c>
      <c r="C51" s="24">
        <f>'[1]itens IPS'!C51</f>
        <v>-5.1999999999999998E-3</v>
      </c>
      <c r="D51" s="24">
        <f>'[1]itens IPS'!D51</f>
        <v>5.620385482549084E-2</v>
      </c>
    </row>
    <row r="52" spans="1:4" x14ac:dyDescent="0.6">
      <c r="A52" s="23">
        <v>47</v>
      </c>
      <c r="B52" s="27" t="s">
        <v>79</v>
      </c>
      <c r="C52" s="28">
        <f>'[1]itens IPS'!C52</f>
        <v>5.5000000000000005E-3</v>
      </c>
      <c r="D52" s="28">
        <f>'[1]itens IPS'!D52</f>
        <v>0.14224443309211732</v>
      </c>
    </row>
    <row r="53" spans="1:4" x14ac:dyDescent="0.6">
      <c r="A53" s="23">
        <v>48</v>
      </c>
      <c r="B53" s="29" t="s">
        <v>80</v>
      </c>
      <c r="C53" s="44">
        <f>'[1]itens IPS'!C53</f>
        <v>0</v>
      </c>
      <c r="D53" s="44">
        <f>'[1]itens IPS'!D53</f>
        <v>0</v>
      </c>
    </row>
    <row r="54" spans="1:4" x14ac:dyDescent="0.6">
      <c r="A54" s="23">
        <v>49</v>
      </c>
      <c r="B54" s="25" t="s">
        <v>81</v>
      </c>
      <c r="C54" s="30">
        <f>'[1]itens IPS'!C54</f>
        <v>3.9000000000000003E-3</v>
      </c>
      <c r="D54" s="30">
        <f>'[1]itens IPS'!D54</f>
        <v>8.7754007179079885E-2</v>
      </c>
    </row>
    <row r="55" spans="1:4" x14ac:dyDescent="0.6">
      <c r="A55" s="23">
        <v>50</v>
      </c>
      <c r="B55" s="36" t="s">
        <v>82</v>
      </c>
      <c r="C55" s="37">
        <f>'[1]itens IPS'!C55</f>
        <v>1.0159604519774009E-2</v>
      </c>
      <c r="D55" s="37">
        <f>'[1]itens IPS'!D55</f>
        <v>6.2661220496811998E-2</v>
      </c>
    </row>
    <row r="56" spans="1:4" x14ac:dyDescent="0.6">
      <c r="A56" s="23">
        <v>51</v>
      </c>
      <c r="B56" s="15" t="s">
        <v>83</v>
      </c>
      <c r="C56" s="38">
        <f>'[1]itens IPS'!C56</f>
        <v>1.1899999999999999E-2</v>
      </c>
      <c r="D56" s="38">
        <f>'[1]itens IPS'!D56</f>
        <v>6.3424024998397721E-2</v>
      </c>
    </row>
    <row r="57" spans="1:4" x14ac:dyDescent="0.6">
      <c r="A57" s="23">
        <v>52</v>
      </c>
      <c r="B57" s="15" t="s">
        <v>84</v>
      </c>
      <c r="C57" s="38">
        <f>'[1]itens IPS'!C57</f>
        <v>-2.9999999999999997E-4</v>
      </c>
      <c r="D57" s="38">
        <f>'[1]itens IPS'!D57</f>
        <v>5.7728848033913982E-2</v>
      </c>
    </row>
    <row r="58" spans="1:4" x14ac:dyDescent="0.6">
      <c r="A58" s="23">
        <v>53</v>
      </c>
      <c r="B58" s="12" t="s">
        <v>85</v>
      </c>
      <c r="C58" s="24">
        <f>'[1]itens IPS'!C58</f>
        <v>4.1999999999999997E-3</v>
      </c>
      <c r="D58" s="24">
        <f>'[1]itens IPS'!D58</f>
        <v>5.8195855157858301E-2</v>
      </c>
    </row>
    <row r="59" spans="1:4" x14ac:dyDescent="0.6">
      <c r="A59" s="23">
        <v>54</v>
      </c>
      <c r="B59" s="25" t="s">
        <v>86</v>
      </c>
      <c r="C59" s="30">
        <f>'[1]itens IPS'!C59</f>
        <v>4.1999999999999997E-3</v>
      </c>
      <c r="D59" s="30">
        <f>'[1]itens IPS'!D59</f>
        <v>5.8195855157858301E-2</v>
      </c>
    </row>
    <row r="60" spans="1:4" x14ac:dyDescent="0.6">
      <c r="A60" s="23">
        <v>55</v>
      </c>
      <c r="B60" s="36" t="s">
        <v>87</v>
      </c>
      <c r="C60" s="37">
        <f>'[1]itens IPS'!C60</f>
        <v>-3.4140890590803642E-3</v>
      </c>
      <c r="D60" s="37">
        <f>'[1]itens IPS'!D60</f>
        <v>5.5645952608836646E-2</v>
      </c>
    </row>
    <row r="61" spans="1:4" x14ac:dyDescent="0.6">
      <c r="A61" s="23">
        <v>56</v>
      </c>
      <c r="B61" s="12" t="s">
        <v>88</v>
      </c>
      <c r="C61" s="24">
        <f>'[1]itens IPS'!C61</f>
        <v>2.1682323342306557E-3</v>
      </c>
      <c r="D61" s="24">
        <f>'[1]itens IPS'!D61</f>
        <v>6.3754721174973605E-2</v>
      </c>
    </row>
    <row r="62" spans="1:4" x14ac:dyDescent="0.6">
      <c r="A62" s="23">
        <v>57</v>
      </c>
      <c r="B62" s="25" t="s">
        <v>89</v>
      </c>
      <c r="C62" s="30">
        <f>'[1]itens IPS'!C62</f>
        <v>-1.9E-3</v>
      </c>
      <c r="D62" s="30">
        <f>'[1]itens IPS'!D62</f>
        <v>8.1182850846482246E-2</v>
      </c>
    </row>
    <row r="63" spans="1:4" x14ac:dyDescent="0.6">
      <c r="A63" s="23">
        <v>58</v>
      </c>
      <c r="B63" s="36" t="s">
        <v>90</v>
      </c>
      <c r="C63" s="37">
        <f>'[1]itens IPS'!C63</f>
        <v>-1.1999999999999999E-3</v>
      </c>
      <c r="D63" s="37">
        <f>'[1]itens IPS'!D63</f>
        <v>9.5611123778685192E-2</v>
      </c>
    </row>
    <row r="64" spans="1:4" x14ac:dyDescent="0.6">
      <c r="A64" s="23"/>
      <c r="B64" s="12" t="s">
        <v>91</v>
      </c>
      <c r="C64" s="24">
        <f>'[1]itens IPS'!C64</f>
        <v>5.5000000000000005E-3</v>
      </c>
      <c r="D64" s="24">
        <f>'[1]itens IPS'!D64</f>
        <v>6.2838763220486316E-2</v>
      </c>
    </row>
    <row r="65" spans="1:4" x14ac:dyDescent="0.6">
      <c r="A65" s="23">
        <v>59</v>
      </c>
      <c r="B65" s="27" t="s">
        <v>92</v>
      </c>
      <c r="C65" s="28">
        <f>'[1]itens IPS'!C65</f>
        <v>2.0999999999999999E-3</v>
      </c>
      <c r="D65" s="28">
        <f>'[1]itens IPS'!D65</f>
        <v>3.7172131480151638E-2</v>
      </c>
    </row>
    <row r="66" spans="1:4" x14ac:dyDescent="0.6">
      <c r="A66" s="23">
        <v>60</v>
      </c>
      <c r="B66" s="25" t="s">
        <v>93</v>
      </c>
      <c r="C66" s="30">
        <f>'[1]itens IPS'!C66</f>
        <v>-9.7999999999999997E-3</v>
      </c>
      <c r="D66" s="30">
        <f>'[1]itens IPS'!D66</f>
        <v>4.3244964101411654E-2</v>
      </c>
    </row>
    <row r="67" spans="1:4" x14ac:dyDescent="0.6">
      <c r="A67" s="23">
        <v>61</v>
      </c>
      <c r="B67" s="36" t="s">
        <v>94</v>
      </c>
      <c r="C67" s="37">
        <f>'[1]itens IPS'!C67</f>
        <v>-8.0578419071518203E-3</v>
      </c>
      <c r="D67" s="37">
        <f>'[1]itens IPS'!D67</f>
        <v>4.8832271822845552E-2</v>
      </c>
    </row>
    <row r="68" spans="1:4" x14ac:dyDescent="0.6">
      <c r="A68" s="23">
        <v>62</v>
      </c>
      <c r="B68" s="36" t="s">
        <v>95</v>
      </c>
      <c r="C68" s="37">
        <f>'[1]itens IPS'!C68</f>
        <v>-8.0578419071518203E-3</v>
      </c>
      <c r="D68" s="37">
        <f>'[1]itens IPS'!D68</f>
        <v>4.8832271822845552E-2</v>
      </c>
    </row>
    <row r="69" spans="1:4" x14ac:dyDescent="0.6">
      <c r="A69" s="23">
        <v>63</v>
      </c>
      <c r="B69" s="15" t="s">
        <v>96</v>
      </c>
      <c r="C69" s="38">
        <f>'[1]itens IPS'!C69</f>
        <v>1.15E-2</v>
      </c>
      <c r="D69" s="38">
        <f>'[1]itens IPS'!D69</f>
        <v>1.4102523422982571E-2</v>
      </c>
    </row>
    <row r="70" spans="1:4" x14ac:dyDescent="0.6">
      <c r="A70" s="23">
        <v>64</v>
      </c>
      <c r="B70" s="36" t="s">
        <v>97</v>
      </c>
      <c r="C70" s="37">
        <f>'[1]itens IPS'!C70</f>
        <v>-8.9999999999999998E-4</v>
      </c>
      <c r="D70" s="37">
        <f>'[1]itens IPS'!D70</f>
        <v>0.10555487539957764</v>
      </c>
    </row>
    <row r="71" spans="1:4" x14ac:dyDescent="0.6">
      <c r="A71" s="23">
        <v>65</v>
      </c>
      <c r="B71" s="12" t="s">
        <v>98</v>
      </c>
      <c r="C71" s="24">
        <f>'[1]itens IPS'!C71</f>
        <v>0</v>
      </c>
      <c r="D71" s="24">
        <f>'[1]itens IPS'!D71</f>
        <v>0</v>
      </c>
    </row>
    <row r="72" spans="1:4" x14ac:dyDescent="0.6">
      <c r="A72" s="23">
        <v>66</v>
      </c>
      <c r="B72" s="29" t="s">
        <v>99</v>
      </c>
      <c r="C72" s="44">
        <f>'[1]itens IPS'!C72</f>
        <v>0</v>
      </c>
      <c r="D72" s="44">
        <f>'[1]itens IPS'!D72</f>
        <v>0</v>
      </c>
    </row>
    <row r="73" spans="1:4" x14ac:dyDescent="0.6">
      <c r="A73" s="23">
        <v>67</v>
      </c>
      <c r="B73" s="25" t="s">
        <v>100</v>
      </c>
      <c r="C73" s="30">
        <f>'[1]itens IPS'!C73</f>
        <v>-1.5900000000000001E-2</v>
      </c>
      <c r="D73" s="30">
        <f>'[1]itens IPS'!D73</f>
        <v>8.3665566203733333E-2</v>
      </c>
    </row>
    <row r="74" spans="1:4" x14ac:dyDescent="0.6">
      <c r="A74" s="23">
        <v>68</v>
      </c>
      <c r="B74" s="36" t="s">
        <v>101</v>
      </c>
      <c r="C74" s="37">
        <f>'[1]itens IPS'!C74</f>
        <v>0</v>
      </c>
      <c r="D74" s="37">
        <f>'[1]itens IPS'!D74</f>
        <v>3.6000000000000032E-2</v>
      </c>
    </row>
    <row r="75" spans="1:4" x14ac:dyDescent="0.6">
      <c r="A75" s="23">
        <v>69</v>
      </c>
      <c r="B75" s="15" t="s">
        <v>102</v>
      </c>
      <c r="C75" s="38">
        <f>'[1]itens IPS'!C75</f>
        <v>-2.2499999999999999E-2</v>
      </c>
      <c r="D75" s="38">
        <f>'[1]itens IPS'!D75</f>
        <v>8.1927389959896457E-2</v>
      </c>
    </row>
    <row r="76" spans="1:4" x14ac:dyDescent="0.6">
      <c r="A76" s="23">
        <v>70</v>
      </c>
      <c r="B76" s="15" t="s">
        <v>103</v>
      </c>
      <c r="C76" s="38">
        <f>'[1]itens IPS'!C76</f>
        <v>-2.86E-2</v>
      </c>
      <c r="D76" s="38">
        <f>'[1]itens IPS'!D76</f>
        <v>8.2753629076608437E-3</v>
      </c>
    </row>
    <row r="77" spans="1:4" x14ac:dyDescent="0.6">
      <c r="A77" s="23">
        <v>71</v>
      </c>
      <c r="B77" s="15" t="s">
        <v>104</v>
      </c>
      <c r="C77" s="38">
        <f>'[1]itens IPS'!C77</f>
        <v>-5.9437637754932696E-4</v>
      </c>
      <c r="D77" s="38">
        <f>'[1]itens IPS'!D77</f>
        <v>6.5693267169029346E-2</v>
      </c>
    </row>
    <row r="78" spans="1:4" x14ac:dyDescent="0.6">
      <c r="A78" s="23">
        <v>72</v>
      </c>
      <c r="B78" s="15" t="s">
        <v>105</v>
      </c>
      <c r="C78" s="38">
        <f>'[1]itens IPS'!C78</f>
        <v>0</v>
      </c>
      <c r="D78" s="38">
        <f>'[1]itens IPS'!D78</f>
        <v>7.1422592481321434E-2</v>
      </c>
    </row>
    <row r="79" spans="1:4" x14ac:dyDescent="0.6">
      <c r="A79" s="23">
        <v>73</v>
      </c>
      <c r="B79" s="15" t="s">
        <v>106</v>
      </c>
      <c r="C79" s="38">
        <f>'[1]itens IPS'!C79</f>
        <v>0</v>
      </c>
      <c r="D79" s="38">
        <f>'[1]itens IPS'!D79</f>
        <v>8.3147380000000215E-2</v>
      </c>
    </row>
    <row r="80" spans="1:4" x14ac:dyDescent="0.6">
      <c r="A80" s="23">
        <v>74</v>
      </c>
      <c r="B80" s="15" t="s">
        <v>107</v>
      </c>
      <c r="C80" s="38">
        <f>'[1]itens IPS'!C80</f>
        <v>0</v>
      </c>
      <c r="D80" s="38">
        <f>'[1]itens IPS'!D80</f>
        <v>8.5366399999999842E-2</v>
      </c>
    </row>
    <row r="81" spans="1:4" x14ac:dyDescent="0.6">
      <c r="A81" s="23">
        <v>75</v>
      </c>
      <c r="B81" s="15" t="s">
        <v>108</v>
      </c>
      <c r="C81" s="38">
        <f>'[1]itens IPS'!C81</f>
        <v>0</v>
      </c>
      <c r="D81" s="38">
        <f>'[1]itens IPS'!D81</f>
        <v>8.6417359999999777E-2</v>
      </c>
    </row>
    <row r="82" spans="1:4" x14ac:dyDescent="0.6">
      <c r="A82" s="23"/>
      <c r="B82" s="12" t="s">
        <v>109</v>
      </c>
      <c r="C82" s="24">
        <f>'[1]itens IPS'!C82</f>
        <v>0</v>
      </c>
      <c r="D82" s="24">
        <f>'[1]itens IPS'!D82</f>
        <v>7.1959069999999903E-2</v>
      </c>
    </row>
    <row r="83" spans="1:4" x14ac:dyDescent="0.6">
      <c r="A83" s="23">
        <v>76</v>
      </c>
      <c r="B83" s="27" t="s">
        <v>110</v>
      </c>
      <c r="C83" s="28">
        <f>'[1]itens IPS'!C83</f>
        <v>0</v>
      </c>
      <c r="D83" s="28">
        <f>'[1]itens IPS'!D83</f>
        <v>1.2699999999999934E-2</v>
      </c>
    </row>
    <row r="84" spans="1:4" x14ac:dyDescent="0.6">
      <c r="A84" s="23">
        <v>77</v>
      </c>
      <c r="B84" s="25" t="s">
        <v>111</v>
      </c>
      <c r="C84" s="26">
        <f>'[1]itens IPS'!C84</f>
        <v>-2.9556142336225315E-3</v>
      </c>
      <c r="D84" s="26">
        <f>'[1]itens IPS'!D84</f>
        <v>4.2839700967179706E-2</v>
      </c>
    </row>
    <row r="85" spans="1:4" x14ac:dyDescent="0.6">
      <c r="A85" s="23">
        <v>78</v>
      </c>
      <c r="B85" s="36" t="s">
        <v>112</v>
      </c>
      <c r="C85" s="37">
        <f>'[1]itens IPS'!C85</f>
        <v>0</v>
      </c>
      <c r="D85" s="37">
        <f>'[1]itens IPS'!D85</f>
        <v>0</v>
      </c>
    </row>
    <row r="86" spans="1:4" x14ac:dyDescent="0.6">
      <c r="A86" s="23">
        <v>79</v>
      </c>
      <c r="B86" s="15" t="s">
        <v>113</v>
      </c>
      <c r="C86" s="38">
        <f>'[1]itens IPS'!C86</f>
        <v>0</v>
      </c>
      <c r="D86" s="38">
        <f>'[1]itens IPS'!D86</f>
        <v>0</v>
      </c>
    </row>
    <row r="87" spans="1:4" x14ac:dyDescent="0.6">
      <c r="A87" s="23">
        <v>80</v>
      </c>
      <c r="B87" s="15" t="s">
        <v>114</v>
      </c>
      <c r="C87" s="38">
        <f>'[1]itens IPS'!C87</f>
        <v>0</v>
      </c>
      <c r="D87" s="38">
        <f>'[1]itens IPS'!D87</f>
        <v>7.9918460000000024E-2</v>
      </c>
    </row>
    <row r="88" spans="1:4" x14ac:dyDescent="0.6">
      <c r="A88" s="23">
        <v>81</v>
      </c>
      <c r="B88" s="15" t="s">
        <v>115</v>
      </c>
      <c r="C88" s="38">
        <f>'[1]itens IPS'!C88</f>
        <v>0</v>
      </c>
      <c r="D88" s="38">
        <f>'[1]itens IPS'!D88</f>
        <v>0</v>
      </c>
    </row>
    <row r="89" spans="1:4" x14ac:dyDescent="0.6">
      <c r="A89" s="23">
        <v>82</v>
      </c>
      <c r="B89" s="12" t="s">
        <v>116</v>
      </c>
      <c r="C89" s="24">
        <f>'[1]itens IPS'!C89</f>
        <v>-1.15E-2</v>
      </c>
      <c r="D89" s="24">
        <f>'[1]itens IPS'!D89</f>
        <v>6.444000088805879E-2</v>
      </c>
    </row>
    <row r="90" spans="1:4" x14ac:dyDescent="0.6">
      <c r="A90" s="23">
        <v>83</v>
      </c>
      <c r="B90" s="25" t="s">
        <v>117</v>
      </c>
      <c r="C90" s="26">
        <f>'[1]itens IPS'!C90</f>
        <v>0</v>
      </c>
      <c r="D90" s="26">
        <f>'[1]itens IPS'!D90</f>
        <v>1.4765107995522664E-2</v>
      </c>
    </row>
    <row r="91" spans="1:4" x14ac:dyDescent="0.6">
      <c r="A91" s="23">
        <v>84</v>
      </c>
      <c r="B91" s="36" t="s">
        <v>118</v>
      </c>
      <c r="C91" s="37">
        <f>'[1]itens IPS'!C91</f>
        <v>0</v>
      </c>
      <c r="D91" s="37">
        <f>'[1]itens IPS'!D91</f>
        <v>0</v>
      </c>
    </row>
    <row r="92" spans="1:4" x14ac:dyDescent="0.6">
      <c r="A92" s="23">
        <v>85</v>
      </c>
      <c r="B92" s="15" t="s">
        <v>119</v>
      </c>
      <c r="C92" s="38">
        <f>'[1]itens IPS'!C92</f>
        <v>1E-8</v>
      </c>
      <c r="D92" s="38">
        <f>'[1]itens IPS'!D92</f>
        <v>3.8168061504000095E-2</v>
      </c>
    </row>
    <row r="93" spans="1:4" x14ac:dyDescent="0.6">
      <c r="A93" s="23">
        <v>86</v>
      </c>
      <c r="B93" s="15" t="s">
        <v>120</v>
      </c>
      <c r="C93" s="38">
        <f>'[1]itens IPS'!C93</f>
        <v>0</v>
      </c>
      <c r="D93" s="38">
        <f>'[1]itens IPS'!D93</f>
        <v>1.3041040000000059E-2</v>
      </c>
    </row>
    <row r="94" spans="1:4" x14ac:dyDescent="0.6">
      <c r="A94" s="23">
        <v>89</v>
      </c>
      <c r="B94" s="27"/>
      <c r="C94" s="28"/>
      <c r="D94" s="28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14"/>
  <sheetViews>
    <sheetView showGridLines="0" workbookViewId="0">
      <selection activeCell="G11" sqref="G11"/>
    </sheetView>
  </sheetViews>
  <sheetFormatPr defaultColWidth="9.1328125" defaultRowHeight="13" x14ac:dyDescent="0.6"/>
  <cols>
    <col min="1" max="1" width="9.1328125" style="12"/>
    <col min="2" max="2" width="20.40625" style="12" bestFit="1" customWidth="1"/>
    <col min="3" max="3" width="41.54296875" style="12" customWidth="1"/>
    <col min="4" max="16384" width="9.1328125" style="12"/>
  </cols>
  <sheetData>
    <row r="2" spans="2:3" x14ac:dyDescent="0.6">
      <c r="B2" s="11" t="s">
        <v>121</v>
      </c>
      <c r="C2" s="11" t="s">
        <v>122</v>
      </c>
    </row>
    <row r="3" spans="2:3" x14ac:dyDescent="0.6">
      <c r="B3" s="5" t="s">
        <v>16</v>
      </c>
      <c r="C3" s="40" t="s">
        <v>123</v>
      </c>
    </row>
    <row r="4" spans="2:3" x14ac:dyDescent="0.6">
      <c r="B4" s="5" t="s">
        <v>15</v>
      </c>
      <c r="C4" s="41" t="s">
        <v>124</v>
      </c>
    </row>
    <row r="5" spans="2:3" x14ac:dyDescent="0.6">
      <c r="B5" s="5" t="s">
        <v>14</v>
      </c>
      <c r="C5" s="41" t="s">
        <v>125</v>
      </c>
    </row>
    <row r="6" spans="2:3" x14ac:dyDescent="0.6">
      <c r="B6" s="5" t="s">
        <v>13</v>
      </c>
      <c r="C6" s="41" t="s">
        <v>126</v>
      </c>
    </row>
    <row r="7" spans="2:3" x14ac:dyDescent="0.6">
      <c r="B7" s="5" t="s">
        <v>12</v>
      </c>
      <c r="C7" s="42" t="s">
        <v>127</v>
      </c>
    </row>
    <row r="8" spans="2:3" ht="7.5" customHeight="1" x14ac:dyDescent="0.6">
      <c r="B8" s="7"/>
      <c r="C8" s="7"/>
    </row>
    <row r="9" spans="2:3" x14ac:dyDescent="0.6">
      <c r="B9" s="10" t="s">
        <v>128</v>
      </c>
    </row>
    <row r="10" spans="2:3" x14ac:dyDescent="0.6">
      <c r="B10" s="10" t="s">
        <v>129</v>
      </c>
    </row>
    <row r="14" spans="2:3" x14ac:dyDescent="0.6">
      <c r="C14" s="4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IPS - Quadro Geral</vt:lpstr>
      <vt:lpstr>IPS - Por Classe Social</vt:lpstr>
      <vt:lpstr>Série Histórica</vt:lpstr>
      <vt:lpstr>Itens IPS</vt:lpstr>
      <vt:lpstr>Classes Sociais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Santana Carvalho</dc:creator>
  <cp:lastModifiedBy>Vanessa Soreira</cp:lastModifiedBy>
  <dcterms:created xsi:type="dcterms:W3CDTF">2014-05-23T13:08:28Z</dcterms:created>
  <dcterms:modified xsi:type="dcterms:W3CDTF">2026-08-13T11:48:36Z</dcterms:modified>
</cp:coreProperties>
</file>